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ustafa\Desktop\"/>
    </mc:Choice>
  </mc:AlternateContent>
  <xr:revisionPtr revIDLastSave="0" documentId="13_ncr:1_{6063B4F0-DECF-48D7-9BF9-5EE6F79C8B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İZYOTERAPİ" sheetId="5" r:id="rId1"/>
    <sheet name="FİZYOTERAPİ İNG." sheetId="9" r:id="rId2"/>
    <sheet name="seçmeli dersler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6" i="5" l="1"/>
  <c r="I23" i="5"/>
  <c r="L23" i="5"/>
  <c r="L41" i="5"/>
  <c r="E41" i="10"/>
  <c r="E40" i="10"/>
  <c r="E39" i="10"/>
  <c r="E38" i="10"/>
  <c r="E37" i="10"/>
  <c r="K36" i="10"/>
  <c r="E36" i="10"/>
  <c r="F18" i="10"/>
  <c r="E18" i="10"/>
  <c r="F17" i="10"/>
  <c r="E17" i="10"/>
  <c r="L16" i="10"/>
  <c r="K16" i="10"/>
  <c r="F16" i="10"/>
  <c r="E16" i="10"/>
  <c r="L15" i="10"/>
  <c r="F15" i="10"/>
  <c r="E15" i="10"/>
  <c r="K14" i="10"/>
  <c r="F14" i="10"/>
  <c r="E14" i="10"/>
  <c r="K13" i="10"/>
  <c r="L7" i="10"/>
  <c r="K7" i="10"/>
  <c r="F7" i="10"/>
  <c r="E7" i="10"/>
  <c r="L6" i="10"/>
  <c r="K6" i="10"/>
  <c r="F6" i="10"/>
  <c r="E6" i="10"/>
  <c r="L5" i="10"/>
  <c r="K5" i="10"/>
  <c r="F5" i="10"/>
  <c r="E5" i="10"/>
  <c r="F62" i="5"/>
  <c r="E62" i="5"/>
  <c r="F61" i="5"/>
  <c r="E61" i="5"/>
  <c r="L60" i="5"/>
  <c r="K60" i="5"/>
  <c r="F60" i="5"/>
  <c r="E60" i="5"/>
  <c r="L59" i="5"/>
  <c r="F59" i="5"/>
  <c r="E59" i="5"/>
  <c r="K58" i="5"/>
  <c r="F58" i="5"/>
  <c r="E58" i="5"/>
  <c r="K57" i="5"/>
  <c r="L51" i="5"/>
  <c r="K51" i="5"/>
  <c r="F51" i="5"/>
  <c r="E51" i="5"/>
  <c r="L50" i="5"/>
  <c r="K50" i="5"/>
  <c r="F50" i="5"/>
  <c r="E50" i="5"/>
  <c r="L49" i="5"/>
  <c r="K49" i="5"/>
  <c r="F49" i="5"/>
  <c r="E49" i="5"/>
  <c r="K29" i="5"/>
  <c r="J41" i="5"/>
  <c r="I41" i="5"/>
  <c r="E30" i="5"/>
  <c r="E31" i="5"/>
  <c r="E32" i="5"/>
  <c r="E33" i="5"/>
  <c r="E34" i="5"/>
  <c r="E35" i="5"/>
  <c r="D41" i="5"/>
  <c r="C41" i="5"/>
  <c r="K13" i="5"/>
  <c r="K23" i="5" s="1"/>
  <c r="K15" i="5"/>
  <c r="K17" i="5"/>
  <c r="J23" i="5"/>
  <c r="F23" i="5"/>
  <c r="E13" i="5"/>
  <c r="E14" i="5"/>
  <c r="E15" i="5"/>
  <c r="E17" i="5"/>
  <c r="E19" i="5"/>
  <c r="D23" i="5"/>
  <c r="C23" i="5"/>
  <c r="E59" i="9"/>
  <c r="E58" i="9"/>
  <c r="E57" i="9"/>
  <c r="E56" i="9"/>
  <c r="E55" i="9"/>
  <c r="K54" i="9"/>
  <c r="E54" i="9"/>
  <c r="L38" i="9"/>
  <c r="K29" i="9"/>
  <c r="K30" i="9"/>
  <c r="J38" i="9"/>
  <c r="I38" i="9"/>
  <c r="F37" i="9"/>
  <c r="F38" i="9" s="1"/>
  <c r="E30" i="9"/>
  <c r="E31" i="9"/>
  <c r="E33" i="9"/>
  <c r="E34" i="9"/>
  <c r="E35" i="9"/>
  <c r="E37" i="9"/>
  <c r="D38" i="9"/>
  <c r="C38" i="9"/>
  <c r="L23" i="9"/>
  <c r="K13" i="9"/>
  <c r="K15" i="9"/>
  <c r="K23" i="9" s="1"/>
  <c r="K16" i="9"/>
  <c r="J23" i="9"/>
  <c r="I23" i="9"/>
  <c r="F23" i="9"/>
  <c r="E13" i="9"/>
  <c r="E15" i="9"/>
  <c r="E16" i="9"/>
  <c r="E17" i="9"/>
  <c r="E19" i="9"/>
  <c r="D23" i="9"/>
  <c r="C23" i="9"/>
  <c r="E38" i="9" l="1"/>
  <c r="E23" i="9"/>
  <c r="E23" i="5"/>
  <c r="K38" i="9"/>
  <c r="K41" i="5"/>
  <c r="E41" i="5"/>
  <c r="F41" i="5"/>
</calcChain>
</file>

<file path=xl/sharedStrings.xml><?xml version="1.0" encoding="utf-8"?>
<sst xmlns="http://schemas.openxmlformats.org/spreadsheetml/2006/main" count="426" uniqueCount="162">
  <si>
    <t>Total Credit</t>
  </si>
  <si>
    <t>First Semester / Autumn</t>
  </si>
  <si>
    <t>Second Semester / Spring</t>
  </si>
  <si>
    <t>Third Semester / Autumn</t>
  </si>
  <si>
    <t>Fourth Semester / Spring</t>
  </si>
  <si>
    <t>Elective Courses</t>
  </si>
  <si>
    <t>A</t>
  </si>
  <si>
    <t>YALOVA UNIVERSITY</t>
  </si>
  <si>
    <t>TERMAL VOCATIONAL HIGH SCHOOL</t>
  </si>
  <si>
    <t>FACULTY/HIGHSCHOOL/STATE CONSERVATORY/VOCATIONAL HIGHSCHOOL: TERMAL VOCATIONAL HIGHSCHOOL</t>
  </si>
  <si>
    <t>DEPARTMENT/PROGRAM: PHYSIOTHERAPY</t>
  </si>
  <si>
    <t>Kinesiology</t>
  </si>
  <si>
    <t>TFZ 208</t>
  </si>
  <si>
    <t>TFZ 221</t>
  </si>
  <si>
    <t>Medical Ergonomy II</t>
  </si>
  <si>
    <t>Medical Ergonomy I</t>
  </si>
  <si>
    <t>Normal Motor Gelişim</t>
  </si>
  <si>
    <t xml:space="preserve">Fizyoterapi </t>
  </si>
  <si>
    <t>Normal Motor Development</t>
  </si>
  <si>
    <t xml:space="preserve">Physiotherapy </t>
  </si>
  <si>
    <t>Methods and Practices in Physiotherapy - I</t>
  </si>
  <si>
    <t>Öğrenciler 2. Yarıyılın sonunda 30 gün staj (7AKTS) yapmak zorundadırlar.</t>
  </si>
  <si>
    <t>Çevre ve Halk Sağlığı</t>
  </si>
  <si>
    <t xml:space="preserve">Sağlık Tanım ve Kavramları </t>
  </si>
  <si>
    <t>Temel Gerontoloji</t>
  </si>
  <si>
    <t>Biyomedikal Teknolojisi</t>
  </si>
  <si>
    <t xml:space="preserve">Temel Bilgi Teknolojisi Kullanımı </t>
  </si>
  <si>
    <t xml:space="preserve">Ortopedi </t>
  </si>
  <si>
    <t xml:space="preserve">Dahiliye </t>
  </si>
  <si>
    <t xml:space="preserve">Pediatri </t>
  </si>
  <si>
    <t xml:space="preserve">Sosyoloji </t>
  </si>
  <si>
    <t xml:space="preserve">Tıbbi Etik </t>
  </si>
  <si>
    <t xml:space="preserve">Nöroloji </t>
  </si>
  <si>
    <t xml:space="preserve">Spor ve Egzersiz Fizyolojisi </t>
  </si>
  <si>
    <t xml:space="preserve">İletişim </t>
  </si>
  <si>
    <r>
      <t>Öğrenciler 3. Yarıyılda 9 ECTS, 4. Yarıyılda 6 ECTS Seçimlik Ders Almak Zo</t>
    </r>
    <r>
      <rPr>
        <sz val="10"/>
        <rFont val="Arial"/>
        <family val="2"/>
        <charset val="162"/>
      </rPr>
      <t>rundadır.</t>
    </r>
  </si>
  <si>
    <t>TFZ 223</t>
  </si>
  <si>
    <t>TFZ 203</t>
  </si>
  <si>
    <t>TFZ 210</t>
  </si>
  <si>
    <t>TFZ 212</t>
  </si>
  <si>
    <t>TFZ 115</t>
  </si>
  <si>
    <t>TFZ 117</t>
  </si>
  <si>
    <t>TFZ 116</t>
  </si>
  <si>
    <t>Klinik Bilimler</t>
  </si>
  <si>
    <t>TFZ 118</t>
  </si>
  <si>
    <t>TFZ 120</t>
  </si>
  <si>
    <t>TFZ 122</t>
  </si>
  <si>
    <t>TFZ 225</t>
  </si>
  <si>
    <t>TFZ 227</t>
  </si>
  <si>
    <t>Fizik Tedavi Uygulama ve Yöntemleri I</t>
  </si>
  <si>
    <t>Environmental and Public Health</t>
  </si>
  <si>
    <t xml:space="preserve">Elementary IT Skills </t>
  </si>
  <si>
    <t xml:space="preserve">Orthopedy </t>
  </si>
  <si>
    <t xml:space="preserve">Internal Medicine </t>
  </si>
  <si>
    <t xml:space="preserve">Pediatrics </t>
  </si>
  <si>
    <t>Neurology</t>
  </si>
  <si>
    <t>Biomedical Technology</t>
  </si>
  <si>
    <t>Basic Gerontology</t>
  </si>
  <si>
    <t>Medical Terminology and Concepts</t>
  </si>
  <si>
    <t xml:space="preserve">Medical Ethics </t>
  </si>
  <si>
    <t>Sociology</t>
  </si>
  <si>
    <t>Obligatory 30 days intership (7 ECTS) at the end of the second semester.</t>
  </si>
  <si>
    <t>Students have to take  elective course 9 ECTS in third and 6 ECTS in forth semestre.</t>
  </si>
  <si>
    <t xml:space="preserve">Communications </t>
  </si>
  <si>
    <t>Physiology of Sports and Exercise</t>
    <phoneticPr fontId="19" type="noConversion"/>
  </si>
  <si>
    <t xml:space="preserve"> </t>
  </si>
  <si>
    <t>YALOVA ÜNİVERSİTESİ</t>
  </si>
  <si>
    <t>TERMAL MESLEK YÜKSEKOKULU</t>
  </si>
  <si>
    <t>FAKÜLTE/YÜKSEKOKUL/DEVLET KONSERVATUVARI/MESLEK YÜKSEKOKULU : TERMAL MESLEK YÜKSEKOKULU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</si>
  <si>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</si>
  <si>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</si>
  <si>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</si>
  <si>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</si>
  <si>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</si>
  <si>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</si>
  <si>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</si>
  <si>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</si>
  <si>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</si>
  <si>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AİB 101</t>
  </si>
  <si>
    <t>YDB 101</t>
  </si>
  <si>
    <t>YDB 102</t>
  </si>
  <si>
    <t>TDB 101</t>
  </si>
  <si>
    <t>TDB 102</t>
  </si>
  <si>
    <t>Toplam Kredi</t>
  </si>
  <si>
    <t>III.YARIYIL/GÜZ</t>
  </si>
  <si>
    <t>IV.YARIYIL BAHAR</t>
  </si>
  <si>
    <t>ENF101</t>
  </si>
  <si>
    <t>SEÇMELİ DERSLER</t>
  </si>
  <si>
    <t>(S)= Seçmeli Ders</t>
  </si>
  <si>
    <t>BÖLÜM/PROGRAM  : FİZYOTERAPİ PROGRAMI</t>
  </si>
  <si>
    <t>TFZ 101</t>
  </si>
  <si>
    <t>Temel Fizik</t>
  </si>
  <si>
    <t>TFZ 102</t>
  </si>
  <si>
    <t>Kinezyoloji</t>
  </si>
  <si>
    <t>TFZ 103</t>
  </si>
  <si>
    <t xml:space="preserve">Anatomi </t>
  </si>
  <si>
    <t>TFZ 104</t>
  </si>
  <si>
    <t>Hidroterapi Balneoterapi</t>
  </si>
  <si>
    <t>TFZ 105</t>
  </si>
  <si>
    <t>Tıbbi Terminoloji</t>
  </si>
  <si>
    <t>TFZ 107</t>
  </si>
  <si>
    <t>Davranış Bilimleri</t>
  </si>
  <si>
    <t>TFZ 109</t>
  </si>
  <si>
    <t>Fizyoloji</t>
  </si>
  <si>
    <t xml:space="preserve">Temel İlk Yardım                               </t>
  </si>
  <si>
    <t>Fizik Tedavi Uyg. ve Yöntemleri II</t>
  </si>
  <si>
    <t>Türk Dili II</t>
  </si>
  <si>
    <t>Türk Dili I</t>
  </si>
  <si>
    <t>Yabancı Dil II (İng)</t>
  </si>
  <si>
    <t>Yabancı Dil I (ing)</t>
  </si>
  <si>
    <t>AİB 102</t>
  </si>
  <si>
    <t>Atatürk İlkeleri ve İnkılap Tarihi II</t>
  </si>
  <si>
    <t>Atatürk İlkeleri ve İnkılap Tarihi I</t>
  </si>
  <si>
    <t xml:space="preserve">Özel Tedavi Hareketleri ve Uygulamaları   </t>
  </si>
  <si>
    <t>Beslenme İlkeleri</t>
  </si>
  <si>
    <t>TFZ 205</t>
  </si>
  <si>
    <t>TFZ 207</t>
  </si>
  <si>
    <t>TFZ 209</t>
  </si>
  <si>
    <t>TFZ 211</t>
  </si>
  <si>
    <t>TFZ 213</t>
  </si>
  <si>
    <t>TFZ 215</t>
  </si>
  <si>
    <t>TFZ 219</t>
  </si>
  <si>
    <t>TFZ 202</t>
  </si>
  <si>
    <t>TFZ 204</t>
  </si>
  <si>
    <t>TFZ 206</t>
  </si>
  <si>
    <t>Sağlık Ergonomisi-I</t>
  </si>
  <si>
    <t>Sağlık Ergonomisi-II</t>
  </si>
  <si>
    <t>Elementary Physics</t>
  </si>
  <si>
    <t>Anatomy</t>
  </si>
  <si>
    <t>Medical Terminology</t>
  </si>
  <si>
    <t>Behavioral Sciences</t>
  </si>
  <si>
    <t>Physiology</t>
  </si>
  <si>
    <t>Foreign Language I (English)</t>
  </si>
  <si>
    <t>Ataturk’s Principles and History of Turkish Revolution I</t>
  </si>
  <si>
    <t>Hydrotherapy Balneotherapy</t>
  </si>
  <si>
    <t>Clinical Sciences</t>
  </si>
  <si>
    <t>Basic First Aid</t>
  </si>
  <si>
    <t>Methods and Practices in Physiotherapy - II</t>
  </si>
  <si>
    <t>Turkish Language I</t>
  </si>
  <si>
    <t>Turkish Language II</t>
  </si>
  <si>
    <t>Foreign Language II (English)</t>
  </si>
  <si>
    <t>Ataturk’s Principles and History of Turkish Revolution II</t>
  </si>
  <si>
    <t>Special Treatment Exercises and Practices</t>
  </si>
  <si>
    <t>Principles of Nutrition</t>
  </si>
  <si>
    <t>Clinical Practice</t>
  </si>
  <si>
    <t>(E)= Elective Course</t>
  </si>
  <si>
    <t>CODE</t>
  </si>
  <si>
    <t>COURSE</t>
  </si>
  <si>
    <t>Weekly Hours</t>
  </si>
  <si>
    <t>Credit</t>
  </si>
  <si>
    <t>EDÖ 102</t>
  </si>
  <si>
    <t>Yaz Stajı</t>
  </si>
  <si>
    <t>2022/2023 EĞİTİM ÖĞRETİM YILI DERS PLANI</t>
  </si>
  <si>
    <t>Hastalık Bilgisi</t>
  </si>
  <si>
    <t>TFZ 229</t>
  </si>
  <si>
    <t>Klinik Uygulama</t>
  </si>
  <si>
    <t>TFZXXX</t>
  </si>
  <si>
    <t>Seçmeli Ders 1</t>
  </si>
  <si>
    <t>Seçmeli Ders 2</t>
  </si>
  <si>
    <t>Seçmeli Ders 3</t>
  </si>
  <si>
    <t>İllness information</t>
  </si>
  <si>
    <t>2022/2023 ACADEMIC YEAR COURSE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</si>
</sst>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62"/>
    </font>
    <font>
      <sz val="10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0"/>
      <color indexed="52"/>
      <name val="Calibri"/>
      <family val="2"/>
      <charset val="162"/>
    </font>
    <font>
      <b/>
      <sz val="10"/>
      <color indexed="9"/>
      <name val="Calibri"/>
      <family val="2"/>
      <charset val="162"/>
    </font>
    <font>
      <sz val="10"/>
      <color indexed="17"/>
      <name val="Calibri"/>
      <family val="2"/>
      <charset val="162"/>
    </font>
    <font>
      <sz val="10"/>
      <color indexed="20"/>
      <name val="Calibri"/>
      <family val="2"/>
      <charset val="162"/>
    </font>
    <font>
      <sz val="10"/>
      <name val="Arial Tur"/>
    </font>
    <font>
      <sz val="10"/>
      <name val="Arial"/>
      <family val="2"/>
      <charset val="162"/>
    </font>
    <font>
      <sz val="10"/>
      <color indexed="60"/>
      <name val="Calibri"/>
      <family val="2"/>
      <charset val="16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62"/>
    </font>
    <font>
      <b/>
      <sz val="10"/>
      <name val="Arial"/>
      <family val="2"/>
    </font>
    <font>
      <sz val="9"/>
      <name val="Arial"/>
      <family val="2"/>
      <charset val="162"/>
    </font>
    <font>
      <b/>
      <i/>
      <sz val="11"/>
      <name val="Arial"/>
      <family val="2"/>
      <charset val="162"/>
    </font>
    <font>
      <sz val="8"/>
      <name val="Verdana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10" borderId="1" applyNumberFormat="0" applyAlignment="0" applyProtection="0"/>
    <xf numFmtId="0" fontId="4" fillId="11" borderId="2" applyNumberFormat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2" fillId="0" borderId="0"/>
    <xf numFmtId="0" fontId="9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</cellStyleXfs>
  <cellXfs count="150">
    <xf numFmtId="0" fontId="0" fillId="0" borderId="0" xfId="0"/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shrinkToFit="1"/>
    </xf>
    <xf numFmtId="0" fontId="15" fillId="0" borderId="13" xfId="0" applyFont="1" applyFill="1" applyBorder="1"/>
    <xf numFmtId="0" fontId="15" fillId="0" borderId="13" xfId="0" applyFont="1" applyFill="1" applyBorder="1" applyAlignment="1">
      <alignment horizontal="center"/>
    </xf>
    <xf numFmtId="1" fontId="15" fillId="0" borderId="14" xfId="0" applyNumberFormat="1" applyFont="1" applyFill="1" applyBorder="1" applyAlignment="1">
      <alignment horizontal="center"/>
    </xf>
    <xf numFmtId="0" fontId="15" fillId="0" borderId="4" xfId="0" applyFont="1" applyFill="1" applyBorder="1"/>
    <xf numFmtId="0" fontId="15" fillId="0" borderId="6" xfId="0" applyFont="1" applyFill="1" applyBorder="1"/>
    <xf numFmtId="0" fontId="15" fillId="0" borderId="6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4" xfId="0" applyFont="1" applyFill="1" applyBorder="1" applyAlignment="1">
      <alignment shrinkToFi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5" fillId="0" borderId="18" xfId="0" applyFont="1" applyFill="1" applyBorder="1" applyAlignment="1">
      <alignment shrinkToFit="1"/>
    </xf>
    <xf numFmtId="0" fontId="15" fillId="0" borderId="15" xfId="0" applyFont="1" applyFill="1" applyBorder="1"/>
    <xf numFmtId="0" fontId="15" fillId="0" borderId="6" xfId="0" applyFont="1" applyFill="1" applyBorder="1" applyAlignment="1">
      <alignment horizontal="center" shrinkToFit="1"/>
    </xf>
    <xf numFmtId="0" fontId="15" fillId="0" borderId="5" xfId="0" applyFont="1" applyFill="1" applyBorder="1" applyAlignment="1">
      <alignment horizontal="center"/>
    </xf>
    <xf numFmtId="0" fontId="15" fillId="0" borderId="19" xfId="0" applyFont="1" applyFill="1" applyBorder="1" applyAlignment="1">
      <alignment shrinkToFit="1"/>
    </xf>
    <xf numFmtId="0" fontId="15" fillId="0" borderId="16" xfId="0" applyFont="1" applyFill="1" applyBorder="1"/>
    <xf numFmtId="0" fontId="15" fillId="0" borderId="16" xfId="0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0" fontId="15" fillId="0" borderId="19" xfId="0" applyFont="1" applyFill="1" applyBorder="1"/>
    <xf numFmtId="0" fontId="13" fillId="0" borderId="9" xfId="0" applyFont="1" applyFill="1" applyBorder="1" applyAlignment="1">
      <alignment vertical="center" wrapText="1"/>
    </xf>
    <xf numFmtId="0" fontId="15" fillId="0" borderId="12" xfId="0" applyFont="1" applyFill="1" applyBorder="1"/>
    <xf numFmtId="0" fontId="15" fillId="0" borderId="17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25" xfId="0" applyFont="1" applyFill="1" applyBorder="1"/>
    <xf numFmtId="0" fontId="17" fillId="0" borderId="26" xfId="0" applyFont="1" applyFill="1" applyBorder="1"/>
    <xf numFmtId="0" fontId="17" fillId="0" borderId="27" xfId="0" applyFont="1" applyFill="1" applyBorder="1"/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0" fillId="0" borderId="21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0" fontId="0" fillId="0" borderId="22" xfId="0" applyFill="1" applyBorder="1"/>
    <xf numFmtId="0" fontId="17" fillId="0" borderId="23" xfId="0" applyFont="1" applyFill="1" applyBorder="1"/>
    <xf numFmtId="0" fontId="17" fillId="0" borderId="24" xfId="0" applyFont="1" applyFill="1" applyBorder="1"/>
    <xf numFmtId="0" fontId="17" fillId="0" borderId="20" xfId="0" applyFont="1" applyFill="1" applyBorder="1"/>
    <xf numFmtId="0" fontId="13" fillId="0" borderId="15" xfId="0" applyFont="1" applyFill="1" applyBorder="1" applyAlignment="1">
      <alignment horizontal="center" vertical="center" wrapText="1"/>
    </xf>
    <xf numFmtId="0" fontId="0" fillId="0" borderId="28" xfId="0" applyFill="1" applyBorder="1"/>
    <xf numFmtId="1" fontId="15" fillId="0" borderId="35" xfId="0" applyNumberFormat="1" applyFont="1" applyFill="1" applyBorder="1" applyAlignment="1">
      <alignment horizontal="center"/>
    </xf>
    <xf numFmtId="0" fontId="15" fillId="13" borderId="4" xfId="0" applyFont="1" applyFill="1" applyBorder="1" applyAlignment="1">
      <alignment shrinkToFit="1"/>
    </xf>
    <xf numFmtId="0" fontId="15" fillId="13" borderId="6" xfId="0" applyFont="1" applyFill="1" applyBorder="1"/>
    <xf numFmtId="0" fontId="15" fillId="13" borderId="6" xfId="0" applyFont="1" applyFill="1" applyBorder="1" applyAlignment="1">
      <alignment horizontal="center"/>
    </xf>
    <xf numFmtId="1" fontId="15" fillId="13" borderId="5" xfId="0" applyNumberFormat="1" applyFont="1" applyFill="1" applyBorder="1" applyAlignment="1">
      <alignment horizontal="center"/>
    </xf>
    <xf numFmtId="0" fontId="15" fillId="0" borderId="6" xfId="0" applyFont="1" applyFill="1" applyBorder="1" applyAlignment="1"/>
    <xf numFmtId="0" fontId="0" fillId="0" borderId="4" xfId="0" applyFill="1" applyBorder="1"/>
    <xf numFmtId="0" fontId="0" fillId="0" borderId="6" xfId="0" applyFill="1" applyBorder="1"/>
    <xf numFmtId="0" fontId="15" fillId="13" borderId="6" xfId="0" applyFont="1" applyFill="1" applyBorder="1" applyAlignment="1">
      <alignment horizontal="left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13" borderId="3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0" xfId="0" applyFill="1" applyBorder="1"/>
    <xf numFmtId="0" fontId="15" fillId="0" borderId="0" xfId="0" applyFont="1" applyFill="1" applyBorder="1" applyAlignment="1">
      <alignment shrinkToFi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14" borderId="6" xfId="0" applyFont="1" applyFill="1" applyBorder="1"/>
    <xf numFmtId="0" fontId="15" fillId="14" borderId="4" xfId="0" applyFont="1" applyFill="1" applyBorder="1" applyAlignment="1">
      <alignment shrinkToFit="1"/>
    </xf>
    <xf numFmtId="0" fontId="15" fillId="14" borderId="6" xfId="0" applyFont="1" applyFill="1" applyBorder="1" applyAlignment="1">
      <alignment horizontal="center"/>
    </xf>
    <xf numFmtId="1" fontId="15" fillId="14" borderId="5" xfId="0" applyNumberFormat="1" applyFont="1" applyFill="1" applyBorder="1" applyAlignment="1">
      <alignment horizontal="center"/>
    </xf>
    <xf numFmtId="0" fontId="15" fillId="14" borderId="4" xfId="0" applyFont="1" applyFill="1" applyBorder="1"/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0" fillId="0" borderId="44" xfId="0" applyFont="1" applyBorder="1" applyAlignment="1">
      <alignment horizontal="right"/>
    </xf>
    <xf numFmtId="0" fontId="11" fillId="0" borderId="25" xfId="0" applyFont="1" applyBorder="1" applyAlignment="1">
      <alignment horizontal="center" vertical="justify"/>
    </xf>
    <xf numFmtId="0" fontId="11" fillId="0" borderId="33" xfId="0" applyFont="1" applyBorder="1" applyAlignment="1">
      <alignment horizontal="center" vertical="justify"/>
    </xf>
    <xf numFmtId="0" fontId="11" fillId="0" borderId="43" xfId="0" applyFont="1" applyBorder="1" applyAlignment="1">
      <alignment horizontal="center" vertical="justify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3" fillId="0" borderId="3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</cellXfs>
  <cellStyles count="14">
    <cellStyle name="Accent1" xfId="8" xr:uid="{00000000-0005-0000-0000-000000000000}"/>
    <cellStyle name="Accent2" xfId="9" xr:uid="{00000000-0005-0000-0000-000001000000}"/>
    <cellStyle name="Accent3" xfId="10" xr:uid="{00000000-0005-0000-0000-000002000000}"/>
    <cellStyle name="Accent4" xfId="11" xr:uid="{00000000-0005-0000-0000-000003000000}"/>
    <cellStyle name="Accent5" xfId="12" xr:uid="{00000000-0005-0000-0000-000004000000}"/>
    <cellStyle name="Accent6" xfId="13" xr:uid="{00000000-0005-0000-0000-000005000000}"/>
    <cellStyle name="Bad" xfId="4" xr:uid="{00000000-0005-0000-0000-000006000000}"/>
    <cellStyle name="Calculation" xfId="1" xr:uid="{00000000-0005-0000-0000-000007000000}"/>
    <cellStyle name="Check Cell" xfId="2" xr:uid="{00000000-0005-0000-0000-000008000000}"/>
    <cellStyle name="Good" xfId="3" xr:uid="{00000000-0005-0000-0000-000009000000}"/>
    <cellStyle name="Neutral" xfId="7" xr:uid="{00000000-0005-0000-0000-00000A000000}"/>
    <cellStyle name="Normal" xfId="0" builtinId="0"/>
    <cellStyle name="Normal 2" xfId="5" xr:uid="{00000000-0005-0000-0000-00000C000000}"/>
    <cellStyle name="Normal 3" xfId="6" xr:uid="{00000000-0005-0000-0000-00000D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176893"/>
    <xdr:ext cx="1673678" cy="1660071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893"/>
          <a:ext cx="1673678" cy="1660071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L65"/>
  <sheetViews>
    <sheetView tabSelected="1" zoomScalePageLayoutView="85" workbookViewId="0">
      <selection activeCell="F40" sqref="F40"/>
    </sheetView>
  </sheetViews>
  <sheetFormatPr defaultColWidth="8.85546875" defaultRowHeight="12.75" x14ac:dyDescent="0.2"/>
  <cols>
    <col min="1" max="1" width="9.7109375" customWidth="1"/>
    <col min="2" max="2" width="39.140625" bestFit="1" customWidth="1"/>
    <col min="3" max="4" width="4.7109375" customWidth="1"/>
    <col min="5" max="5" width="7" bestFit="1" customWidth="1"/>
    <col min="6" max="6" width="8.7109375" customWidth="1"/>
    <col min="7" max="7" width="8.7109375" bestFit="1" customWidth="1"/>
    <col min="8" max="8" width="27.7109375" customWidth="1"/>
    <col min="9" max="10" width="4.7109375" customWidth="1"/>
    <col min="11" max="11" width="7" bestFit="1" customWidth="1"/>
    <col min="12" max="12" width="8.7109375" customWidth="1"/>
  </cols>
  <sheetData>
    <row r="1" spans="1:12" ht="13.5" thickBo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 customHeight="1" x14ac:dyDescent="0.2">
      <c r="A2" s="118" t="s">
        <v>65</v>
      </c>
      <c r="B2" s="121" t="s">
        <v>66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2.75" customHeight="1" x14ac:dyDescent="0.2">
      <c r="A3" s="119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12" ht="12.75" customHeight="1" x14ac:dyDescent="0.2">
      <c r="A4" s="119"/>
      <c r="B4" s="123" t="s">
        <v>67</v>
      </c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12" ht="12.75" customHeight="1" x14ac:dyDescent="0.2">
      <c r="A5" s="119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4"/>
    </row>
    <row r="6" spans="1:12" ht="12.75" customHeight="1" x14ac:dyDescent="0.2">
      <c r="A6" s="119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1:12" ht="68.25" customHeight="1" thickBot="1" x14ac:dyDescent="0.25">
      <c r="A7" s="120"/>
      <c r="B7" s="125" t="s">
        <v>152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1:12" s="16" customFormat="1" ht="13.5" customHeight="1" thickBot="1" x14ac:dyDescent="0.25">
      <c r="A8" s="107" t="s">
        <v>68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9"/>
    </row>
    <row r="9" spans="1:12" s="16" customFormat="1" ht="13.5" customHeight="1" thickBot="1" x14ac:dyDescent="0.25">
      <c r="A9" s="114" t="s">
        <v>89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1:12" s="16" customFormat="1" ht="13.5" customHeight="1" thickBot="1" x14ac:dyDescent="0.25">
      <c r="A10" s="110" t="s">
        <v>69</v>
      </c>
      <c r="B10" s="111"/>
      <c r="C10" s="111"/>
      <c r="D10" s="111"/>
      <c r="E10" s="111"/>
      <c r="F10" s="7"/>
      <c r="G10" s="110" t="s">
        <v>70</v>
      </c>
      <c r="H10" s="111"/>
      <c r="I10" s="111"/>
      <c r="J10" s="111"/>
      <c r="K10" s="111"/>
      <c r="L10" s="30"/>
    </row>
    <row r="11" spans="1:12" s="16" customFormat="1" ht="13.5" customHeight="1" x14ac:dyDescent="0.2">
      <c r="A11" s="99" t="s">
        <v>71</v>
      </c>
      <c r="B11" s="101" t="s">
        <v>72</v>
      </c>
      <c r="C11" s="101" t="s">
        <v>73</v>
      </c>
      <c r="D11" s="101"/>
      <c r="E11" s="101" t="s">
        <v>74</v>
      </c>
      <c r="F11" s="97" t="s">
        <v>75</v>
      </c>
      <c r="G11" s="99" t="s">
        <v>71</v>
      </c>
      <c r="H11" s="101" t="s">
        <v>72</v>
      </c>
      <c r="I11" s="101" t="s">
        <v>73</v>
      </c>
      <c r="J11" s="101"/>
      <c r="K11" s="101" t="s">
        <v>74</v>
      </c>
      <c r="L11" s="97" t="s">
        <v>75</v>
      </c>
    </row>
    <row r="12" spans="1:12" s="16" customFormat="1" ht="13.5" thickBot="1" x14ac:dyDescent="0.25">
      <c r="A12" s="100"/>
      <c r="B12" s="102"/>
      <c r="C12" s="1" t="s">
        <v>76</v>
      </c>
      <c r="D12" s="1" t="s">
        <v>77</v>
      </c>
      <c r="E12" s="102"/>
      <c r="F12" s="98"/>
      <c r="G12" s="100"/>
      <c r="H12" s="102"/>
      <c r="I12" s="1" t="s">
        <v>76</v>
      </c>
      <c r="J12" s="1" t="s">
        <v>77</v>
      </c>
      <c r="K12" s="102"/>
      <c r="L12" s="98"/>
    </row>
    <row r="13" spans="1:12" s="16" customFormat="1" x14ac:dyDescent="0.2">
      <c r="A13" s="8" t="s">
        <v>90</v>
      </c>
      <c r="B13" s="9" t="s">
        <v>91</v>
      </c>
      <c r="C13" s="10">
        <v>2</v>
      </c>
      <c r="D13" s="10">
        <v>0</v>
      </c>
      <c r="E13" s="10">
        <f t="shared" ref="E13:E19" si="0">C13+(D13/2)</f>
        <v>2</v>
      </c>
      <c r="F13" s="11">
        <v>2</v>
      </c>
      <c r="G13" s="31" t="s">
        <v>92</v>
      </c>
      <c r="H13" s="9" t="s">
        <v>93</v>
      </c>
      <c r="I13" s="10">
        <v>2</v>
      </c>
      <c r="J13" s="10">
        <v>0</v>
      </c>
      <c r="K13" s="10">
        <f t="shared" ref="K13:K17" si="1">I13+(J13/2)</f>
        <v>2</v>
      </c>
      <c r="L13" s="11">
        <v>2</v>
      </c>
    </row>
    <row r="14" spans="1:12" s="16" customFormat="1" x14ac:dyDescent="0.2">
      <c r="A14" s="17" t="s">
        <v>94</v>
      </c>
      <c r="B14" s="13" t="s">
        <v>95</v>
      </c>
      <c r="C14" s="14">
        <v>3</v>
      </c>
      <c r="D14" s="14">
        <v>0</v>
      </c>
      <c r="E14" s="14">
        <f t="shared" si="0"/>
        <v>3</v>
      </c>
      <c r="F14" s="15">
        <v>3</v>
      </c>
      <c r="G14" s="12" t="s">
        <v>96</v>
      </c>
      <c r="H14" s="13" t="s">
        <v>97</v>
      </c>
      <c r="I14" s="14">
        <v>2</v>
      </c>
      <c r="J14" s="55">
        <v>1</v>
      </c>
      <c r="K14" s="14">
        <v>3</v>
      </c>
      <c r="L14" s="15">
        <v>4</v>
      </c>
    </row>
    <row r="15" spans="1:12" s="16" customFormat="1" x14ac:dyDescent="0.2">
      <c r="A15" s="17" t="s">
        <v>98</v>
      </c>
      <c r="B15" s="13" t="s">
        <v>99</v>
      </c>
      <c r="C15" s="14">
        <v>2</v>
      </c>
      <c r="D15" s="14">
        <v>0</v>
      </c>
      <c r="E15" s="14">
        <f t="shared" si="0"/>
        <v>2</v>
      </c>
      <c r="F15" s="15">
        <v>2</v>
      </c>
      <c r="G15" s="12" t="s">
        <v>42</v>
      </c>
      <c r="H15" s="13" t="s">
        <v>16</v>
      </c>
      <c r="I15" s="14">
        <v>2</v>
      </c>
      <c r="J15" s="14">
        <v>0</v>
      </c>
      <c r="K15" s="14">
        <f t="shared" si="1"/>
        <v>2</v>
      </c>
      <c r="L15" s="15">
        <v>2</v>
      </c>
    </row>
    <row r="16" spans="1:12" s="16" customFormat="1" x14ac:dyDescent="0.2">
      <c r="A16" s="17" t="s">
        <v>100</v>
      </c>
      <c r="B16" s="13" t="s">
        <v>101</v>
      </c>
      <c r="C16" s="55">
        <v>2</v>
      </c>
      <c r="D16" s="14">
        <v>0</v>
      </c>
      <c r="E16" s="14">
        <v>2</v>
      </c>
      <c r="F16" s="56">
        <v>2</v>
      </c>
      <c r="G16" s="12" t="s">
        <v>44</v>
      </c>
      <c r="H16" s="13" t="s">
        <v>43</v>
      </c>
      <c r="I16" s="55">
        <v>2</v>
      </c>
      <c r="J16" s="14">
        <v>0</v>
      </c>
      <c r="K16" s="14">
        <v>2</v>
      </c>
      <c r="L16" s="15">
        <v>3</v>
      </c>
    </row>
    <row r="17" spans="1:12" s="16" customFormat="1" x14ac:dyDescent="0.2">
      <c r="A17" s="17" t="s">
        <v>102</v>
      </c>
      <c r="B17" s="13" t="s">
        <v>103</v>
      </c>
      <c r="C17" s="14">
        <v>2</v>
      </c>
      <c r="D17" s="14">
        <v>0</v>
      </c>
      <c r="E17" s="14">
        <f t="shared" si="0"/>
        <v>2</v>
      </c>
      <c r="F17" s="15">
        <v>2</v>
      </c>
      <c r="G17" s="12" t="s">
        <v>45</v>
      </c>
      <c r="H17" s="13" t="s">
        <v>104</v>
      </c>
      <c r="I17" s="55">
        <v>2</v>
      </c>
      <c r="J17" s="14">
        <v>0</v>
      </c>
      <c r="K17" s="14">
        <f t="shared" si="1"/>
        <v>2</v>
      </c>
      <c r="L17" s="15">
        <v>2</v>
      </c>
    </row>
    <row r="18" spans="1:12" s="16" customFormat="1" x14ac:dyDescent="0.2">
      <c r="A18" s="17" t="s">
        <v>40</v>
      </c>
      <c r="B18" s="13" t="s">
        <v>49</v>
      </c>
      <c r="C18" s="14">
        <v>3</v>
      </c>
      <c r="D18" s="14">
        <v>3</v>
      </c>
      <c r="E18" s="14">
        <v>5</v>
      </c>
      <c r="F18" s="15">
        <v>6</v>
      </c>
      <c r="G18" s="12" t="s">
        <v>46</v>
      </c>
      <c r="H18" s="13" t="s">
        <v>105</v>
      </c>
      <c r="I18" s="14">
        <v>3</v>
      </c>
      <c r="J18" s="55">
        <v>3</v>
      </c>
      <c r="K18" s="14">
        <v>5</v>
      </c>
      <c r="L18" s="15">
        <v>6</v>
      </c>
    </row>
    <row r="19" spans="1:12" s="16" customFormat="1" x14ac:dyDescent="0.2">
      <c r="A19" s="17" t="s">
        <v>41</v>
      </c>
      <c r="B19" s="13" t="s">
        <v>17</v>
      </c>
      <c r="C19" s="14">
        <v>2</v>
      </c>
      <c r="D19" s="14">
        <v>2</v>
      </c>
      <c r="E19" s="14">
        <f t="shared" si="0"/>
        <v>3</v>
      </c>
      <c r="F19" s="15">
        <v>5</v>
      </c>
      <c r="G19" s="12" t="s">
        <v>82</v>
      </c>
      <c r="H19" s="13" t="s">
        <v>106</v>
      </c>
      <c r="I19" s="14">
        <v>2</v>
      </c>
      <c r="J19" s="14">
        <v>0</v>
      </c>
      <c r="K19" s="14">
        <v>0</v>
      </c>
      <c r="L19" s="24">
        <v>2</v>
      </c>
    </row>
    <row r="20" spans="1:12" s="16" customFormat="1" x14ac:dyDescent="0.2">
      <c r="A20" s="17" t="s">
        <v>81</v>
      </c>
      <c r="B20" s="13" t="s">
        <v>107</v>
      </c>
      <c r="C20" s="14">
        <v>2</v>
      </c>
      <c r="D20" s="14">
        <v>0</v>
      </c>
      <c r="E20" s="14">
        <v>0</v>
      </c>
      <c r="F20" s="15">
        <v>2</v>
      </c>
      <c r="G20" s="12" t="s">
        <v>80</v>
      </c>
      <c r="H20" s="13" t="s">
        <v>108</v>
      </c>
      <c r="I20" s="14">
        <v>2</v>
      </c>
      <c r="J20" s="14">
        <v>0</v>
      </c>
      <c r="K20" s="14">
        <v>0</v>
      </c>
      <c r="L20" s="24">
        <v>2</v>
      </c>
    </row>
    <row r="21" spans="1:12" s="16" customFormat="1" x14ac:dyDescent="0.2">
      <c r="A21" s="17" t="s">
        <v>79</v>
      </c>
      <c r="B21" s="13" t="s">
        <v>109</v>
      </c>
      <c r="C21" s="14">
        <v>2</v>
      </c>
      <c r="D21" s="14">
        <v>0</v>
      </c>
      <c r="E21" s="14">
        <v>0</v>
      </c>
      <c r="F21" s="15">
        <v>2</v>
      </c>
      <c r="G21" s="12" t="s">
        <v>110</v>
      </c>
      <c r="H21" s="13" t="s">
        <v>111</v>
      </c>
      <c r="I21" s="14">
        <v>2</v>
      </c>
      <c r="J21" s="14">
        <v>0</v>
      </c>
      <c r="K21" s="14">
        <v>0</v>
      </c>
      <c r="L21" s="24">
        <v>2</v>
      </c>
    </row>
    <row r="22" spans="1:12" s="16" customFormat="1" ht="13.5" thickBot="1" x14ac:dyDescent="0.25">
      <c r="A22" s="25" t="s">
        <v>78</v>
      </c>
      <c r="B22" s="26" t="s">
        <v>112</v>
      </c>
      <c r="C22" s="27">
        <v>2</v>
      </c>
      <c r="D22" s="27">
        <v>0</v>
      </c>
      <c r="E22" s="27">
        <v>0</v>
      </c>
      <c r="F22" s="28">
        <v>2</v>
      </c>
      <c r="G22" s="29" t="s">
        <v>150</v>
      </c>
      <c r="H22" s="26" t="s">
        <v>151</v>
      </c>
      <c r="I22" s="27">
        <v>0</v>
      </c>
      <c r="J22" s="27"/>
      <c r="K22" s="27">
        <v>0</v>
      </c>
      <c r="L22" s="32">
        <v>7</v>
      </c>
    </row>
    <row r="23" spans="1:12" s="16" customFormat="1" ht="13.5" customHeight="1" thickBot="1" x14ac:dyDescent="0.25">
      <c r="A23" s="112" t="s">
        <v>83</v>
      </c>
      <c r="B23" s="113"/>
      <c r="C23" s="18">
        <f>SUM(C13:C22)</f>
        <v>22</v>
      </c>
      <c r="D23" s="18">
        <f>SUM(D13:D22)</f>
        <v>5</v>
      </c>
      <c r="E23" s="18">
        <f>SUM(E13:E22)</f>
        <v>19</v>
      </c>
      <c r="F23" s="19">
        <f>SUM(F13:F22)</f>
        <v>28</v>
      </c>
      <c r="G23" s="112" t="s">
        <v>83</v>
      </c>
      <c r="H23" s="113"/>
      <c r="I23" s="20">
        <f>SUM(I13:I22)</f>
        <v>19</v>
      </c>
      <c r="J23" s="20">
        <f>SUM(J13:J21)</f>
        <v>4</v>
      </c>
      <c r="K23" s="20">
        <f>SUM(K13:K22)</f>
        <v>16</v>
      </c>
      <c r="L23" s="33">
        <f>SUM(L13:L22)</f>
        <v>32</v>
      </c>
    </row>
    <row r="24" spans="1:12" s="16" customFormat="1" ht="13.5" thickBot="1" x14ac:dyDescent="0.25">
      <c r="A24" s="137" t="s">
        <v>21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2" s="16" customFormat="1" ht="13.5" thickBot="1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s="16" customFormat="1" ht="13.5" customHeight="1" thickBot="1" x14ac:dyDescent="0.25">
      <c r="A26" s="112" t="s">
        <v>84</v>
      </c>
      <c r="B26" s="113"/>
      <c r="C26" s="113"/>
      <c r="D26" s="113"/>
      <c r="E26" s="113"/>
      <c r="F26" s="37"/>
      <c r="G26" s="112" t="s">
        <v>85</v>
      </c>
      <c r="H26" s="113"/>
      <c r="I26" s="113"/>
      <c r="J26" s="113"/>
      <c r="K26" s="113"/>
      <c r="L26" s="38"/>
    </row>
    <row r="27" spans="1:12" s="16" customFormat="1" ht="13.5" customHeight="1" x14ac:dyDescent="0.2">
      <c r="A27" s="135" t="s">
        <v>71</v>
      </c>
      <c r="B27" s="103" t="s">
        <v>72</v>
      </c>
      <c r="C27" s="103" t="s">
        <v>73</v>
      </c>
      <c r="D27" s="103"/>
      <c r="E27" s="103" t="s">
        <v>74</v>
      </c>
      <c r="F27" s="133" t="s">
        <v>75</v>
      </c>
      <c r="G27" s="135" t="s">
        <v>71</v>
      </c>
      <c r="H27" s="103" t="s">
        <v>72</v>
      </c>
      <c r="I27" s="103" t="s">
        <v>73</v>
      </c>
      <c r="J27" s="103"/>
      <c r="K27" s="103" t="s">
        <v>74</v>
      </c>
      <c r="L27" s="133" t="s">
        <v>75</v>
      </c>
    </row>
    <row r="28" spans="1:12" s="16" customFormat="1" x14ac:dyDescent="0.2">
      <c r="A28" s="136"/>
      <c r="B28" s="106"/>
      <c r="C28" s="4" t="s">
        <v>76</v>
      </c>
      <c r="D28" s="4" t="s">
        <v>77</v>
      </c>
      <c r="E28" s="106"/>
      <c r="F28" s="134"/>
      <c r="G28" s="136"/>
      <c r="H28" s="106"/>
      <c r="I28" s="4" t="s">
        <v>76</v>
      </c>
      <c r="J28" s="4" t="s">
        <v>77</v>
      </c>
      <c r="K28" s="106"/>
      <c r="L28" s="134"/>
    </row>
    <row r="29" spans="1:12" s="16" customFormat="1" x14ac:dyDescent="0.2">
      <c r="A29" s="21" t="s">
        <v>86</v>
      </c>
      <c r="B29" s="22" t="s">
        <v>26</v>
      </c>
      <c r="C29" s="23">
        <v>1</v>
      </c>
      <c r="D29" s="14">
        <v>2</v>
      </c>
      <c r="E29" s="23">
        <v>0</v>
      </c>
      <c r="F29" s="24">
        <v>3</v>
      </c>
      <c r="G29" s="12" t="s">
        <v>122</v>
      </c>
      <c r="H29" s="13" t="s">
        <v>33</v>
      </c>
      <c r="I29" s="14">
        <v>2</v>
      </c>
      <c r="J29" s="14">
        <v>2</v>
      </c>
      <c r="K29" s="14">
        <f t="shared" ref="K29" si="2">I29+(J29/2)</f>
        <v>3</v>
      </c>
      <c r="L29" s="15">
        <v>4</v>
      </c>
    </row>
    <row r="30" spans="1:12" s="16" customFormat="1" x14ac:dyDescent="0.2">
      <c r="A30" s="17" t="s">
        <v>115</v>
      </c>
      <c r="B30" s="13" t="s">
        <v>27</v>
      </c>
      <c r="C30" s="14">
        <v>2</v>
      </c>
      <c r="D30" s="14">
        <v>0</v>
      </c>
      <c r="E30" s="14">
        <f>C30+(D30/2)</f>
        <v>2</v>
      </c>
      <c r="F30" s="15">
        <v>2</v>
      </c>
      <c r="G30" s="90" t="s">
        <v>123</v>
      </c>
      <c r="H30" s="86" t="s">
        <v>155</v>
      </c>
      <c r="I30" s="88">
        <v>4</v>
      </c>
      <c r="J30" s="88">
        <v>12</v>
      </c>
      <c r="K30" s="88">
        <v>8</v>
      </c>
      <c r="L30" s="89">
        <v>18</v>
      </c>
    </row>
    <row r="31" spans="1:12" s="16" customFormat="1" x14ac:dyDescent="0.2">
      <c r="A31" s="17" t="s">
        <v>116</v>
      </c>
      <c r="B31" s="13" t="s">
        <v>28</v>
      </c>
      <c r="C31" s="14">
        <v>2</v>
      </c>
      <c r="D31" s="14">
        <v>0</v>
      </c>
      <c r="E31" s="14">
        <f t="shared" ref="E31" si="3">C31+(D31/2)</f>
        <v>2</v>
      </c>
      <c r="F31" s="15">
        <v>2</v>
      </c>
      <c r="G31" s="12" t="s">
        <v>156</v>
      </c>
      <c r="H31" s="13" t="s">
        <v>157</v>
      </c>
      <c r="I31" s="14">
        <v>2</v>
      </c>
      <c r="J31" s="14">
        <v>0</v>
      </c>
      <c r="K31" s="14">
        <v>2</v>
      </c>
      <c r="L31" s="15">
        <v>3</v>
      </c>
    </row>
    <row r="32" spans="1:12" s="16" customFormat="1" x14ac:dyDescent="0.2">
      <c r="A32" s="87" t="s">
        <v>47</v>
      </c>
      <c r="B32" s="86" t="s">
        <v>113</v>
      </c>
      <c r="C32" s="88">
        <v>2</v>
      </c>
      <c r="D32" s="88">
        <v>2</v>
      </c>
      <c r="E32" s="88">
        <f>C32+(D32/2)</f>
        <v>3</v>
      </c>
      <c r="F32" s="89">
        <v>8</v>
      </c>
      <c r="G32" s="12" t="s">
        <v>156</v>
      </c>
      <c r="H32" s="63" t="s">
        <v>158</v>
      </c>
      <c r="I32" s="64">
        <v>2</v>
      </c>
      <c r="J32" s="64">
        <v>0</v>
      </c>
      <c r="K32" s="64">
        <v>2</v>
      </c>
      <c r="L32" s="65">
        <v>3</v>
      </c>
    </row>
    <row r="33" spans="1:12" s="16" customFormat="1" x14ac:dyDescent="0.2">
      <c r="A33" s="17" t="s">
        <v>117</v>
      </c>
      <c r="B33" s="13" t="s">
        <v>29</v>
      </c>
      <c r="C33" s="14">
        <v>2</v>
      </c>
      <c r="D33" s="14">
        <v>0</v>
      </c>
      <c r="E33" s="14">
        <f t="shared" ref="E33:E34" si="4">C33+(D33/2)</f>
        <v>2</v>
      </c>
      <c r="F33" s="15">
        <v>2</v>
      </c>
      <c r="G33" s="12"/>
      <c r="H33" s="13"/>
      <c r="I33" s="14"/>
      <c r="J33" s="14"/>
      <c r="K33" s="14"/>
      <c r="L33" s="15"/>
    </row>
    <row r="34" spans="1:12" s="16" customFormat="1" x14ac:dyDescent="0.2">
      <c r="A34" s="87" t="s">
        <v>154</v>
      </c>
      <c r="B34" s="86" t="s">
        <v>153</v>
      </c>
      <c r="C34" s="88">
        <v>2</v>
      </c>
      <c r="D34" s="88">
        <v>0</v>
      </c>
      <c r="E34" s="88">
        <f t="shared" si="4"/>
        <v>2</v>
      </c>
      <c r="F34" s="89">
        <v>4</v>
      </c>
      <c r="G34" s="12"/>
      <c r="H34" s="13"/>
      <c r="I34" s="14"/>
      <c r="J34" s="14"/>
      <c r="K34" s="14"/>
      <c r="L34" s="15"/>
    </row>
    <row r="35" spans="1:12" s="16" customFormat="1" x14ac:dyDescent="0.2">
      <c r="A35" s="17" t="s">
        <v>120</v>
      </c>
      <c r="B35" s="13" t="s">
        <v>32</v>
      </c>
      <c r="C35" s="14">
        <v>2</v>
      </c>
      <c r="D35" s="14">
        <v>0</v>
      </c>
      <c r="E35" s="14">
        <f>C35+(D35/2)</f>
        <v>2</v>
      </c>
      <c r="F35" s="15">
        <v>2</v>
      </c>
      <c r="G35" s="12"/>
      <c r="H35" s="13"/>
      <c r="I35" s="14"/>
      <c r="J35" s="14"/>
      <c r="K35" s="14"/>
      <c r="L35" s="15"/>
    </row>
    <row r="36" spans="1:12" s="16" customFormat="1" x14ac:dyDescent="0.2">
      <c r="A36" s="22" t="s">
        <v>156</v>
      </c>
      <c r="B36" s="63" t="s">
        <v>157</v>
      </c>
      <c r="C36" s="64">
        <v>2</v>
      </c>
      <c r="D36" s="64">
        <v>0</v>
      </c>
      <c r="E36" s="64">
        <f>C36+(D36/2)</f>
        <v>2</v>
      </c>
      <c r="F36" s="64">
        <v>3</v>
      </c>
      <c r="G36" s="12"/>
      <c r="H36" s="13"/>
      <c r="I36" s="14"/>
      <c r="J36" s="14"/>
      <c r="K36" s="14"/>
      <c r="L36" s="15"/>
    </row>
    <row r="37" spans="1:12" s="16" customFormat="1" x14ac:dyDescent="0.2">
      <c r="A37" s="12" t="s">
        <v>156</v>
      </c>
      <c r="B37" s="57" t="s">
        <v>158</v>
      </c>
      <c r="C37" s="14">
        <v>2</v>
      </c>
      <c r="D37" s="14">
        <v>0</v>
      </c>
      <c r="E37" s="14">
        <v>2</v>
      </c>
      <c r="F37" s="64">
        <v>3</v>
      </c>
      <c r="G37" s="12"/>
      <c r="H37" s="13"/>
      <c r="I37" s="14"/>
      <c r="J37" s="14"/>
      <c r="K37" s="14"/>
      <c r="L37" s="15"/>
    </row>
    <row r="38" spans="1:12" s="16" customFormat="1" x14ac:dyDescent="0.2">
      <c r="A38" s="17" t="s">
        <v>156</v>
      </c>
      <c r="B38" s="13" t="s">
        <v>159</v>
      </c>
      <c r="C38" s="14">
        <v>2</v>
      </c>
      <c r="D38" s="14">
        <v>0</v>
      </c>
      <c r="E38" s="14">
        <v>2</v>
      </c>
      <c r="F38" s="64">
        <v>3</v>
      </c>
      <c r="G38" s="12"/>
      <c r="H38" s="13"/>
      <c r="I38" s="14"/>
      <c r="J38" s="14"/>
      <c r="K38" s="14"/>
      <c r="L38" s="15"/>
    </row>
    <row r="39" spans="1:12" s="16" customFormat="1" x14ac:dyDescent="0.2">
      <c r="A39" s="53"/>
      <c r="B39" s="54"/>
      <c r="C39" s="55"/>
      <c r="D39" s="55"/>
      <c r="E39" s="55"/>
      <c r="F39" s="56"/>
      <c r="G39" s="12"/>
      <c r="H39" s="13"/>
      <c r="I39" s="14"/>
      <c r="J39" s="14"/>
      <c r="K39" s="14"/>
      <c r="L39" s="15"/>
    </row>
    <row r="40" spans="1:12" s="16" customFormat="1" ht="13.5" thickBot="1" x14ac:dyDescent="0.25">
      <c r="A40" s="25"/>
      <c r="B40" s="26"/>
      <c r="C40" s="27"/>
      <c r="D40" s="27"/>
      <c r="E40" s="27"/>
      <c r="F40" s="28"/>
      <c r="G40" s="29"/>
      <c r="H40" s="26"/>
      <c r="I40" s="27"/>
      <c r="J40" s="27"/>
      <c r="K40" s="27"/>
      <c r="L40" s="28"/>
    </row>
    <row r="41" spans="1:12" s="16" customFormat="1" ht="13.5" thickBot="1" x14ac:dyDescent="0.25">
      <c r="A41" s="104" t="s">
        <v>83</v>
      </c>
      <c r="B41" s="105"/>
      <c r="C41" s="18">
        <f>SUM(C29:C40)</f>
        <v>19</v>
      </c>
      <c r="D41" s="18">
        <f>SUM(D29:D40)</f>
        <v>4</v>
      </c>
      <c r="E41" s="18">
        <f>SUM(E29:E40)</f>
        <v>19</v>
      </c>
      <c r="F41" s="19">
        <f>SUM(F29:F40)</f>
        <v>32</v>
      </c>
      <c r="G41" s="104" t="s">
        <v>83</v>
      </c>
      <c r="H41" s="105"/>
      <c r="I41" s="18">
        <f>SUM(I29:I40)</f>
        <v>10</v>
      </c>
      <c r="J41" s="18">
        <f>SUM(J29:J40)</f>
        <v>14</v>
      </c>
      <c r="K41" s="18">
        <f>SUM(K29:K40)</f>
        <v>15</v>
      </c>
      <c r="L41" s="19">
        <f>SUM(L29:L40)</f>
        <v>28</v>
      </c>
    </row>
    <row r="42" spans="1:12" s="16" customFormat="1" x14ac:dyDescent="0.2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6"/>
    </row>
    <row r="43" spans="1:12" ht="13.5" thickBot="1" x14ac:dyDescent="0.25">
      <c r="A43" s="91" t="s">
        <v>35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2" s="16" customFormat="1" ht="13.5" thickBot="1" x14ac:dyDescent="0.25"/>
    <row r="45" spans="1:12" s="16" customFormat="1" ht="13.5" thickBot="1" x14ac:dyDescent="0.25">
      <c r="A45" s="130" t="s">
        <v>87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2"/>
    </row>
    <row r="46" spans="1:12" s="16" customFormat="1" ht="13.5" customHeight="1" thickBot="1" x14ac:dyDescent="0.25">
      <c r="A46" s="128" t="s">
        <v>69</v>
      </c>
      <c r="B46" s="129"/>
      <c r="C46" s="129"/>
      <c r="D46" s="129"/>
      <c r="E46" s="129"/>
      <c r="F46" s="40"/>
      <c r="G46" s="128" t="s">
        <v>70</v>
      </c>
      <c r="H46" s="129"/>
      <c r="I46" s="129"/>
      <c r="J46" s="129"/>
      <c r="K46" s="129"/>
      <c r="L46" s="41"/>
    </row>
    <row r="47" spans="1:12" s="16" customFormat="1" ht="13.5" thickBot="1" x14ac:dyDescent="0.25">
      <c r="A47" s="110" t="s">
        <v>71</v>
      </c>
      <c r="B47" s="111" t="s">
        <v>72</v>
      </c>
      <c r="C47" s="140" t="s">
        <v>73</v>
      </c>
      <c r="D47" s="129"/>
      <c r="E47" s="111" t="s">
        <v>74</v>
      </c>
      <c r="F47" s="145" t="s">
        <v>75</v>
      </c>
      <c r="G47" s="110" t="s">
        <v>71</v>
      </c>
      <c r="H47" s="111" t="s">
        <v>72</v>
      </c>
      <c r="I47" s="140" t="s">
        <v>73</v>
      </c>
      <c r="J47" s="129"/>
      <c r="K47" s="111" t="s">
        <v>74</v>
      </c>
      <c r="L47" s="145" t="s">
        <v>75</v>
      </c>
    </row>
    <row r="48" spans="1:12" s="16" customFormat="1" x14ac:dyDescent="0.2">
      <c r="A48" s="138"/>
      <c r="B48" s="139"/>
      <c r="C48" s="6" t="s">
        <v>76</v>
      </c>
      <c r="D48" s="6" t="s">
        <v>77</v>
      </c>
      <c r="E48" s="139"/>
      <c r="F48" s="148"/>
      <c r="G48" s="138"/>
      <c r="H48" s="139"/>
      <c r="I48" s="6" t="s">
        <v>76</v>
      </c>
      <c r="J48" s="6" t="s">
        <v>77</v>
      </c>
      <c r="K48" s="139"/>
      <c r="L48" s="148"/>
    </row>
    <row r="49" spans="1:12" s="16" customFormat="1" x14ac:dyDescent="0.2">
      <c r="A49" s="2"/>
      <c r="B49" s="42"/>
      <c r="C49" s="4"/>
      <c r="D49" s="4"/>
      <c r="E49" s="4">
        <f>C49+(D49/2)</f>
        <v>0</v>
      </c>
      <c r="F49" s="4">
        <f>ROUNDUP(((C49+D49)*1.5),0)</f>
        <v>0</v>
      </c>
      <c r="G49" s="4"/>
      <c r="H49" s="4"/>
      <c r="I49" s="4"/>
      <c r="J49" s="4"/>
      <c r="K49" s="4">
        <f>I49+(J49/2)</f>
        <v>0</v>
      </c>
      <c r="L49" s="4">
        <f>ROUNDUP(((I49+J49)*1.5),0)</f>
        <v>0</v>
      </c>
    </row>
    <row r="50" spans="1:12" s="16" customFormat="1" x14ac:dyDescent="0.2">
      <c r="A50" s="2"/>
      <c r="B50" s="42"/>
      <c r="C50" s="4"/>
      <c r="D50" s="4"/>
      <c r="E50" s="4">
        <f>C50+(D50/2)</f>
        <v>0</v>
      </c>
      <c r="F50" s="4">
        <f>ROUNDUP(((C50+D50)*1.5),0)</f>
        <v>0</v>
      </c>
      <c r="G50" s="4"/>
      <c r="H50" s="4"/>
      <c r="I50" s="4"/>
      <c r="J50" s="4"/>
      <c r="K50" s="4">
        <f>I50+(J50/2)</f>
        <v>0</v>
      </c>
      <c r="L50" s="4">
        <f>ROUNDUP(((I50+J50)*1.5),0)</f>
        <v>0</v>
      </c>
    </row>
    <row r="51" spans="1:12" s="16" customFormat="1" x14ac:dyDescent="0.2">
      <c r="A51" s="2"/>
      <c r="B51" s="42"/>
      <c r="C51" s="4"/>
      <c r="D51" s="4"/>
      <c r="E51" s="4">
        <f>C51+(D51/2)</f>
        <v>0</v>
      </c>
      <c r="F51" s="4">
        <f>ROUNDUP(((C51+D51)*1.5),0)</f>
        <v>0</v>
      </c>
      <c r="G51" s="4"/>
      <c r="H51" s="4"/>
      <c r="I51" s="4"/>
      <c r="J51" s="4"/>
      <c r="K51" s="4">
        <f>I51+(J51/2)</f>
        <v>0</v>
      </c>
      <c r="L51" s="4">
        <f>ROUNDUP(((I51+J51)*1.5),0)</f>
        <v>0</v>
      </c>
    </row>
    <row r="52" spans="1:12" s="16" customFormat="1" ht="13.5" customHeight="1" thickBot="1" x14ac:dyDescent="0.25">
      <c r="A52" s="43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6"/>
    </row>
    <row r="53" spans="1:12" s="16" customFormat="1" ht="13.5" thickBot="1" x14ac:dyDescent="0.25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9"/>
    </row>
    <row r="54" spans="1:12" s="16" customFormat="1" ht="13.5" thickBot="1" x14ac:dyDescent="0.25">
      <c r="A54" s="128" t="s">
        <v>84</v>
      </c>
      <c r="B54" s="129"/>
      <c r="C54" s="129"/>
      <c r="D54" s="129"/>
      <c r="E54" s="129"/>
      <c r="F54" s="40"/>
      <c r="G54" s="128" t="s">
        <v>85</v>
      </c>
      <c r="H54" s="129"/>
      <c r="I54" s="129"/>
      <c r="J54" s="129"/>
      <c r="K54" s="129"/>
      <c r="L54" s="41"/>
    </row>
    <row r="55" spans="1:12" s="16" customFormat="1" ht="13.5" thickBot="1" x14ac:dyDescent="0.25">
      <c r="A55" s="141" t="s">
        <v>71</v>
      </c>
      <c r="B55" s="110" t="s">
        <v>72</v>
      </c>
      <c r="C55" s="140" t="s">
        <v>73</v>
      </c>
      <c r="D55" s="129"/>
      <c r="E55" s="111" t="s">
        <v>74</v>
      </c>
      <c r="F55" s="145" t="s">
        <v>75</v>
      </c>
      <c r="G55" s="110" t="s">
        <v>71</v>
      </c>
      <c r="H55" s="111" t="s">
        <v>72</v>
      </c>
      <c r="I55" s="140" t="s">
        <v>73</v>
      </c>
      <c r="J55" s="129"/>
      <c r="K55" s="111" t="s">
        <v>74</v>
      </c>
      <c r="L55" s="145" t="s">
        <v>75</v>
      </c>
    </row>
    <row r="56" spans="1:12" s="16" customFormat="1" ht="13.5" thickBot="1" x14ac:dyDescent="0.25">
      <c r="A56" s="142"/>
      <c r="B56" s="143"/>
      <c r="C56" s="5" t="s">
        <v>76</v>
      </c>
      <c r="D56" s="5" t="s">
        <v>77</v>
      </c>
      <c r="E56" s="144"/>
      <c r="F56" s="146"/>
      <c r="G56" s="143"/>
      <c r="H56" s="144"/>
      <c r="I56" s="5" t="s">
        <v>76</v>
      </c>
      <c r="J56" s="5" t="s">
        <v>77</v>
      </c>
      <c r="K56" s="144"/>
      <c r="L56" s="146"/>
    </row>
    <row r="57" spans="1:12" s="16" customFormat="1" x14ac:dyDescent="0.2">
      <c r="A57" s="22" t="s">
        <v>37</v>
      </c>
      <c r="B57" s="66" t="s">
        <v>23</v>
      </c>
      <c r="C57" s="61">
        <v>2</v>
      </c>
      <c r="D57" s="61">
        <v>0</v>
      </c>
      <c r="E57" s="61">
        <v>2</v>
      </c>
      <c r="F57" s="61">
        <v>3</v>
      </c>
      <c r="G57" s="12" t="s">
        <v>124</v>
      </c>
      <c r="H57" s="13" t="s">
        <v>34</v>
      </c>
      <c r="I57" s="14">
        <v>2</v>
      </c>
      <c r="J57" s="14">
        <v>0</v>
      </c>
      <c r="K57" s="14">
        <f>I57+(J57/2)</f>
        <v>2</v>
      </c>
      <c r="L57" s="15">
        <v>3</v>
      </c>
    </row>
    <row r="58" spans="1:12" s="16" customFormat="1" x14ac:dyDescent="0.2">
      <c r="A58" s="22" t="s">
        <v>36</v>
      </c>
      <c r="B58" s="63" t="s">
        <v>22</v>
      </c>
      <c r="C58" s="64">
        <v>2</v>
      </c>
      <c r="D58" s="64">
        <v>0</v>
      </c>
      <c r="E58" s="64">
        <f>C58+(D58/2)</f>
        <v>2</v>
      </c>
      <c r="F58" s="64">
        <f>ROUNDUP(((C58+D58)*1.5),0)</f>
        <v>3</v>
      </c>
      <c r="G58" s="12" t="s">
        <v>12</v>
      </c>
      <c r="H58" s="13" t="s">
        <v>126</v>
      </c>
      <c r="I58" s="14">
        <v>2</v>
      </c>
      <c r="J58" s="14">
        <v>0</v>
      </c>
      <c r="K58" s="14">
        <f>I58+(J58/2)</f>
        <v>2</v>
      </c>
      <c r="L58" s="15">
        <v>3</v>
      </c>
    </row>
    <row r="59" spans="1:12" s="16" customFormat="1" x14ac:dyDescent="0.2">
      <c r="A59" s="12" t="s">
        <v>48</v>
      </c>
      <c r="B59" s="57" t="s">
        <v>31</v>
      </c>
      <c r="C59" s="14">
        <v>2</v>
      </c>
      <c r="D59" s="14">
        <v>0</v>
      </c>
      <c r="E59" s="14">
        <f>C59+(D59/2)</f>
        <v>2</v>
      </c>
      <c r="F59" s="64">
        <f t="shared" ref="F59:F62" si="5">ROUNDUP(((C59+D59)*1.5),0)</f>
        <v>3</v>
      </c>
      <c r="G59" s="60" t="s">
        <v>38</v>
      </c>
      <c r="H59" s="60" t="s">
        <v>25</v>
      </c>
      <c r="I59" s="61">
        <v>2</v>
      </c>
      <c r="J59" s="61">
        <v>0</v>
      </c>
      <c r="K59" s="61">
        <v>2</v>
      </c>
      <c r="L59" s="62">
        <f>ROUNDUP(((I59+J59)*1.5),0)</f>
        <v>3</v>
      </c>
    </row>
    <row r="60" spans="1:12" s="16" customFormat="1" x14ac:dyDescent="0.2">
      <c r="A60" s="17" t="s">
        <v>119</v>
      </c>
      <c r="B60" s="13" t="s">
        <v>30</v>
      </c>
      <c r="C60" s="14">
        <v>2</v>
      </c>
      <c r="D60" s="14">
        <v>0</v>
      </c>
      <c r="E60" s="14">
        <f>C60+(D60/2)</f>
        <v>2</v>
      </c>
      <c r="F60" s="64">
        <f t="shared" si="5"/>
        <v>3</v>
      </c>
      <c r="G60" s="12" t="s">
        <v>39</v>
      </c>
      <c r="H60" s="63" t="s">
        <v>24</v>
      </c>
      <c r="I60" s="64">
        <v>2</v>
      </c>
      <c r="J60" s="64">
        <v>0</v>
      </c>
      <c r="K60" s="64">
        <f>I60+(J60/2)</f>
        <v>2</v>
      </c>
      <c r="L60" s="65">
        <f>ROUNDUP(((I60+J60)*1.5),0)</f>
        <v>3</v>
      </c>
    </row>
    <row r="61" spans="1:12" s="16" customFormat="1" x14ac:dyDescent="0.2">
      <c r="A61" s="17" t="s">
        <v>121</v>
      </c>
      <c r="B61" s="13" t="s">
        <v>114</v>
      </c>
      <c r="C61" s="14">
        <v>2</v>
      </c>
      <c r="D61" s="14">
        <v>0</v>
      </c>
      <c r="E61" s="14">
        <f>C61+(D61/2)</f>
        <v>2</v>
      </c>
      <c r="F61" s="64">
        <f t="shared" si="5"/>
        <v>3</v>
      </c>
      <c r="G61" s="12"/>
      <c r="H61" s="13"/>
      <c r="I61" s="14"/>
      <c r="J61" s="14"/>
      <c r="K61" s="14"/>
      <c r="L61" s="15"/>
    </row>
    <row r="62" spans="1:12" s="16" customFormat="1" x14ac:dyDescent="0.2">
      <c r="A62" s="53" t="s">
        <v>13</v>
      </c>
      <c r="B62" s="54" t="s">
        <v>125</v>
      </c>
      <c r="C62" s="55">
        <v>2</v>
      </c>
      <c r="D62" s="55">
        <v>0</v>
      </c>
      <c r="E62" s="55">
        <f t="shared" ref="E62" si="6">C62+(D62/2)</f>
        <v>2</v>
      </c>
      <c r="F62" s="64">
        <f t="shared" si="5"/>
        <v>3</v>
      </c>
      <c r="G62" s="12"/>
      <c r="H62" s="13"/>
      <c r="I62" s="14"/>
      <c r="J62" s="14"/>
      <c r="K62" s="14"/>
      <c r="L62" s="15"/>
    </row>
    <row r="63" spans="1:12" s="16" customFormat="1" x14ac:dyDescent="0.2"/>
    <row r="64" spans="1:12" s="16" customFormat="1" x14ac:dyDescent="0.2"/>
    <row r="65" spans="2:3" s="16" customFormat="1" ht="14.25" x14ac:dyDescent="0.2">
      <c r="B65" s="147" t="s">
        <v>88</v>
      </c>
      <c r="C65" s="147"/>
    </row>
  </sheetData>
  <mergeCells count="64">
    <mergeCell ref="B65:C65"/>
    <mergeCell ref="F47:F48"/>
    <mergeCell ref="G47:G48"/>
    <mergeCell ref="L55:L56"/>
    <mergeCell ref="K47:K48"/>
    <mergeCell ref="L47:L48"/>
    <mergeCell ref="H47:H48"/>
    <mergeCell ref="I47:J47"/>
    <mergeCell ref="G55:G56"/>
    <mergeCell ref="H55:H56"/>
    <mergeCell ref="I55:J55"/>
    <mergeCell ref="K55:K56"/>
    <mergeCell ref="G54:K54"/>
    <mergeCell ref="A55:A56"/>
    <mergeCell ref="B55:B56"/>
    <mergeCell ref="C55:D55"/>
    <mergeCell ref="E55:E56"/>
    <mergeCell ref="F55:F56"/>
    <mergeCell ref="A47:A48"/>
    <mergeCell ref="B47:B48"/>
    <mergeCell ref="C47:D47"/>
    <mergeCell ref="E47:E48"/>
    <mergeCell ref="A46:E46"/>
    <mergeCell ref="G46:K46"/>
    <mergeCell ref="A54:E54"/>
    <mergeCell ref="A45:L45"/>
    <mergeCell ref="A23:B23"/>
    <mergeCell ref="E27:E28"/>
    <mergeCell ref="F27:F28"/>
    <mergeCell ref="G27:G28"/>
    <mergeCell ref="A26:E26"/>
    <mergeCell ref="G26:K26"/>
    <mergeCell ref="A24:L24"/>
    <mergeCell ref="B27:B28"/>
    <mergeCell ref="K27:K28"/>
    <mergeCell ref="G41:H41"/>
    <mergeCell ref="L27:L28"/>
    <mergeCell ref="A27:A28"/>
    <mergeCell ref="C27:D27"/>
    <mergeCell ref="A1:L1"/>
    <mergeCell ref="A2:A7"/>
    <mergeCell ref="B2:L3"/>
    <mergeCell ref="B4:L6"/>
    <mergeCell ref="B7:L7"/>
    <mergeCell ref="A8:L8"/>
    <mergeCell ref="G10:K10"/>
    <mergeCell ref="K11:K12"/>
    <mergeCell ref="G23:H23"/>
    <mergeCell ref="A11:A12"/>
    <mergeCell ref="B11:B12"/>
    <mergeCell ref="C11:D11"/>
    <mergeCell ref="A9:L9"/>
    <mergeCell ref="A10:E10"/>
    <mergeCell ref="A43:L43"/>
    <mergeCell ref="A42:L42"/>
    <mergeCell ref="F11:F12"/>
    <mergeCell ref="G11:G12"/>
    <mergeCell ref="H11:H12"/>
    <mergeCell ref="E11:E12"/>
    <mergeCell ref="I27:J27"/>
    <mergeCell ref="L11:L12"/>
    <mergeCell ref="I11:J11"/>
    <mergeCell ref="A41:B41"/>
    <mergeCell ref="H27:H28"/>
  </mergeCells>
  <phoneticPr fontId="0" type="noConversion"/>
  <pageMargins left="0.43" right="0" top="0" bottom="0" header="0" footer="0"/>
  <pageSetup paperSize="9" scale="73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T65"/>
  <sheetViews>
    <sheetView zoomScalePageLayoutView="85" workbookViewId="0">
      <selection activeCell="H11" sqref="H11:H12"/>
    </sheetView>
  </sheetViews>
  <sheetFormatPr defaultColWidth="8.85546875" defaultRowHeight="12.75" x14ac:dyDescent="0.2"/>
  <cols>
    <col min="1" max="1" width="9.7109375" customWidth="1"/>
    <col min="2" max="2" width="35" customWidth="1"/>
    <col min="3" max="4" width="4.7109375" customWidth="1"/>
    <col min="5" max="5" width="7" bestFit="1" customWidth="1"/>
    <col min="6" max="6" width="8.7109375" customWidth="1"/>
    <col min="7" max="7" width="8.7109375" bestFit="1" customWidth="1"/>
    <col min="8" max="8" width="43.7109375" customWidth="1"/>
    <col min="9" max="10" width="4.7109375" customWidth="1"/>
    <col min="11" max="11" width="7" bestFit="1" customWidth="1"/>
    <col min="12" max="12" width="8.7109375" customWidth="1"/>
  </cols>
  <sheetData>
    <row r="1" spans="1:20" ht="13.5" thickBo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20" ht="12.75" customHeight="1" x14ac:dyDescent="0.2">
      <c r="A2" s="118" t="s">
        <v>65</v>
      </c>
      <c r="B2" s="121" t="s">
        <v>7</v>
      </c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20" ht="12.75" customHeight="1" x14ac:dyDescent="0.2">
      <c r="A3" s="119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4"/>
    </row>
    <row r="4" spans="1:20" ht="12.75" customHeight="1" x14ac:dyDescent="0.2">
      <c r="A4" s="119"/>
      <c r="B4" s="123" t="s">
        <v>8</v>
      </c>
      <c r="C4" s="123"/>
      <c r="D4" s="123"/>
      <c r="E4" s="123"/>
      <c r="F4" s="123"/>
      <c r="G4" s="123"/>
      <c r="H4" s="123"/>
      <c r="I4" s="123"/>
      <c r="J4" s="123"/>
      <c r="K4" s="123"/>
      <c r="L4" s="124"/>
    </row>
    <row r="5" spans="1:20" ht="12.75" customHeight="1" x14ac:dyDescent="0.2">
      <c r="A5" s="119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4"/>
    </row>
    <row r="6" spans="1:20" ht="12.75" customHeight="1" x14ac:dyDescent="0.2">
      <c r="A6" s="119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1:20" ht="68.25" customHeight="1" thickBot="1" x14ac:dyDescent="0.25">
      <c r="A7" s="120"/>
      <c r="B7" s="125" t="s">
        <v>161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1:20" s="16" customFormat="1" ht="13.5" customHeight="1" thickBot="1" x14ac:dyDescent="0.25">
      <c r="A8" s="107" t="s">
        <v>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9"/>
    </row>
    <row r="9" spans="1:20" s="16" customFormat="1" ht="13.5" customHeight="1" thickBot="1" x14ac:dyDescent="0.25">
      <c r="A9" s="114" t="s">
        <v>10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</row>
    <row r="10" spans="1:20" s="16" customFormat="1" ht="13.5" customHeight="1" thickBot="1" x14ac:dyDescent="0.25">
      <c r="A10" s="110" t="s">
        <v>1</v>
      </c>
      <c r="B10" s="111"/>
      <c r="C10" s="111"/>
      <c r="D10" s="111"/>
      <c r="E10" s="111"/>
      <c r="F10" s="7"/>
      <c r="G10" s="110" t="s">
        <v>2</v>
      </c>
      <c r="H10" s="111"/>
      <c r="I10" s="111"/>
      <c r="J10" s="111"/>
      <c r="K10" s="111"/>
      <c r="L10" s="30"/>
    </row>
    <row r="11" spans="1:20" s="16" customFormat="1" ht="13.5" customHeight="1" x14ac:dyDescent="0.2">
      <c r="A11" s="99" t="s">
        <v>146</v>
      </c>
      <c r="B11" s="101" t="s">
        <v>147</v>
      </c>
      <c r="C11" s="101" t="s">
        <v>148</v>
      </c>
      <c r="D11" s="101"/>
      <c r="E11" s="101" t="s">
        <v>149</v>
      </c>
      <c r="F11" s="97" t="s">
        <v>75</v>
      </c>
      <c r="G11" s="99" t="s">
        <v>146</v>
      </c>
      <c r="H11" s="101" t="s">
        <v>147</v>
      </c>
      <c r="I11" s="101" t="s">
        <v>148</v>
      </c>
      <c r="J11" s="101"/>
      <c r="K11" s="101" t="s">
        <v>149</v>
      </c>
      <c r="L11" s="97" t="s">
        <v>75</v>
      </c>
    </row>
    <row r="12" spans="1:20" s="16" customFormat="1" ht="13.5" thickBot="1" x14ac:dyDescent="0.25">
      <c r="A12" s="100"/>
      <c r="B12" s="102"/>
      <c r="C12" s="1" t="s">
        <v>76</v>
      </c>
      <c r="D12" s="1" t="s">
        <v>6</v>
      </c>
      <c r="E12" s="102"/>
      <c r="F12" s="98"/>
      <c r="G12" s="100"/>
      <c r="H12" s="102"/>
      <c r="I12" s="1" t="s">
        <v>76</v>
      </c>
      <c r="J12" s="1" t="s">
        <v>6</v>
      </c>
      <c r="K12" s="102"/>
      <c r="L12" s="98"/>
      <c r="N12" s="72"/>
      <c r="O12" s="72"/>
      <c r="P12" s="72"/>
      <c r="Q12" s="72"/>
      <c r="R12" s="72"/>
      <c r="S12" s="72"/>
      <c r="T12" s="72"/>
    </row>
    <row r="13" spans="1:20" s="16" customFormat="1" x14ac:dyDescent="0.2">
      <c r="A13" s="8" t="s">
        <v>90</v>
      </c>
      <c r="B13" s="9" t="s">
        <v>127</v>
      </c>
      <c r="C13" s="10">
        <v>2</v>
      </c>
      <c r="D13" s="10">
        <v>0</v>
      </c>
      <c r="E13" s="10">
        <f t="shared" ref="E13:E17" si="0">C13+(D13/2)</f>
        <v>2</v>
      </c>
      <c r="F13" s="11">
        <v>2</v>
      </c>
      <c r="G13" s="31" t="s">
        <v>92</v>
      </c>
      <c r="H13" t="s">
        <v>11</v>
      </c>
      <c r="I13" s="10">
        <v>2</v>
      </c>
      <c r="J13" s="10">
        <v>0</v>
      </c>
      <c r="K13" s="10">
        <f t="shared" ref="K13:K16" si="1">I13+(J13/2)</f>
        <v>2</v>
      </c>
      <c r="L13" s="11">
        <v>2</v>
      </c>
      <c r="N13" s="72"/>
      <c r="O13" s="73"/>
      <c r="P13" s="74"/>
      <c r="Q13" s="75"/>
      <c r="R13" s="75"/>
      <c r="S13" s="75"/>
      <c r="T13" s="76"/>
    </row>
    <row r="14" spans="1:20" s="16" customFormat="1" x14ac:dyDescent="0.2">
      <c r="A14" s="17" t="s">
        <v>94</v>
      </c>
      <c r="B14" s="13" t="s">
        <v>128</v>
      </c>
      <c r="C14" s="14">
        <v>3</v>
      </c>
      <c r="D14" s="14">
        <v>0</v>
      </c>
      <c r="E14" s="14">
        <v>3</v>
      </c>
      <c r="F14" s="15">
        <v>3</v>
      </c>
      <c r="G14" s="12" t="s">
        <v>96</v>
      </c>
      <c r="H14" s="13" t="s">
        <v>134</v>
      </c>
      <c r="I14" s="14">
        <v>2</v>
      </c>
      <c r="J14" s="14">
        <v>1</v>
      </c>
      <c r="K14" s="14">
        <v>3</v>
      </c>
      <c r="L14" s="15">
        <v>4</v>
      </c>
      <c r="N14" s="72"/>
      <c r="O14" s="72"/>
      <c r="P14" s="72"/>
      <c r="Q14" s="72"/>
      <c r="R14" s="72"/>
      <c r="S14" s="72"/>
      <c r="T14" s="72"/>
    </row>
    <row r="15" spans="1:20" s="16" customFormat="1" x14ac:dyDescent="0.2">
      <c r="A15" s="17" t="s">
        <v>98</v>
      </c>
      <c r="B15" s="13" t="s">
        <v>129</v>
      </c>
      <c r="C15" s="14">
        <v>2</v>
      </c>
      <c r="D15" s="14">
        <v>0</v>
      </c>
      <c r="E15" s="14">
        <f t="shared" si="0"/>
        <v>2</v>
      </c>
      <c r="F15" s="15">
        <v>2</v>
      </c>
      <c r="G15" s="12" t="s">
        <v>42</v>
      </c>
      <c r="H15" s="13" t="s">
        <v>18</v>
      </c>
      <c r="I15" s="14">
        <v>2</v>
      </c>
      <c r="J15" s="14">
        <v>0</v>
      </c>
      <c r="K15" s="14">
        <f t="shared" si="1"/>
        <v>2</v>
      </c>
      <c r="L15" s="15">
        <v>2</v>
      </c>
      <c r="N15" s="72"/>
      <c r="O15" s="72"/>
      <c r="P15" s="72"/>
      <c r="Q15" s="72"/>
      <c r="R15" s="72"/>
      <c r="S15" s="72"/>
      <c r="T15" s="72"/>
    </row>
    <row r="16" spans="1:20" s="16" customFormat="1" x14ac:dyDescent="0.2">
      <c r="A16" s="17" t="s">
        <v>100</v>
      </c>
      <c r="B16" s="13" t="s">
        <v>130</v>
      </c>
      <c r="C16" s="14">
        <v>2</v>
      </c>
      <c r="D16" s="14">
        <v>0</v>
      </c>
      <c r="E16" s="14">
        <f t="shared" si="0"/>
        <v>2</v>
      </c>
      <c r="F16" s="15">
        <v>2</v>
      </c>
      <c r="G16" s="12" t="s">
        <v>44</v>
      </c>
      <c r="H16" s="13" t="s">
        <v>135</v>
      </c>
      <c r="I16" s="14">
        <v>2</v>
      </c>
      <c r="J16" s="14">
        <v>0</v>
      </c>
      <c r="K16" s="14">
        <f t="shared" si="1"/>
        <v>2</v>
      </c>
      <c r="L16" s="15">
        <v>3</v>
      </c>
    </row>
    <row r="17" spans="1:12" s="16" customFormat="1" x14ac:dyDescent="0.2">
      <c r="A17" s="17" t="s">
        <v>102</v>
      </c>
      <c r="B17" s="13" t="s">
        <v>131</v>
      </c>
      <c r="C17" s="14">
        <v>2</v>
      </c>
      <c r="D17" s="14">
        <v>0</v>
      </c>
      <c r="E17" s="14">
        <f t="shared" si="0"/>
        <v>2</v>
      </c>
      <c r="F17" s="15">
        <v>2</v>
      </c>
      <c r="G17" s="12" t="s">
        <v>45</v>
      </c>
      <c r="H17" s="13" t="s">
        <v>136</v>
      </c>
      <c r="I17" s="14">
        <v>2</v>
      </c>
      <c r="J17" s="14">
        <v>0</v>
      </c>
      <c r="K17" s="14">
        <v>2</v>
      </c>
      <c r="L17" s="15">
        <v>2</v>
      </c>
    </row>
    <row r="18" spans="1:12" s="16" customFormat="1" x14ac:dyDescent="0.2">
      <c r="A18" s="17" t="s">
        <v>40</v>
      </c>
      <c r="B18" s="13" t="s">
        <v>20</v>
      </c>
      <c r="C18" s="14">
        <v>3</v>
      </c>
      <c r="D18" s="14">
        <v>3</v>
      </c>
      <c r="E18" s="14">
        <v>5</v>
      </c>
      <c r="F18" s="15">
        <v>6</v>
      </c>
      <c r="G18" s="12" t="s">
        <v>46</v>
      </c>
      <c r="H18" s="13" t="s">
        <v>137</v>
      </c>
      <c r="I18" s="14">
        <v>3</v>
      </c>
      <c r="J18" s="14">
        <v>3</v>
      </c>
      <c r="K18" s="14">
        <v>5</v>
      </c>
      <c r="L18" s="15">
        <v>6</v>
      </c>
    </row>
    <row r="19" spans="1:12" s="16" customFormat="1" x14ac:dyDescent="0.2">
      <c r="A19" s="17" t="s">
        <v>41</v>
      </c>
      <c r="B19" s="13" t="s">
        <v>19</v>
      </c>
      <c r="C19" s="14">
        <v>2</v>
      </c>
      <c r="D19" s="14">
        <v>2</v>
      </c>
      <c r="E19" s="14">
        <f t="shared" ref="E19" si="2">C19+(D19/2)</f>
        <v>3</v>
      </c>
      <c r="F19" s="15">
        <v>5</v>
      </c>
      <c r="G19" s="12" t="s">
        <v>82</v>
      </c>
      <c r="H19" s="13" t="s">
        <v>139</v>
      </c>
      <c r="I19" s="14">
        <v>2</v>
      </c>
      <c r="J19" s="14">
        <v>0</v>
      </c>
      <c r="K19" s="14">
        <v>0</v>
      </c>
      <c r="L19" s="24">
        <v>2</v>
      </c>
    </row>
    <row r="20" spans="1:12" s="16" customFormat="1" x14ac:dyDescent="0.2">
      <c r="A20" s="17" t="s">
        <v>81</v>
      </c>
      <c r="B20" s="13" t="s">
        <v>138</v>
      </c>
      <c r="C20" s="14">
        <v>2</v>
      </c>
      <c r="D20" s="14">
        <v>0</v>
      </c>
      <c r="E20" s="14">
        <v>0</v>
      </c>
      <c r="F20" s="15">
        <v>2</v>
      </c>
      <c r="G20" s="12" t="s">
        <v>80</v>
      </c>
      <c r="H20" s="13" t="s">
        <v>140</v>
      </c>
      <c r="I20" s="14">
        <v>2</v>
      </c>
      <c r="J20" s="14">
        <v>0</v>
      </c>
      <c r="K20" s="14">
        <v>0</v>
      </c>
      <c r="L20" s="24">
        <v>2</v>
      </c>
    </row>
    <row r="21" spans="1:12" s="16" customFormat="1" x14ac:dyDescent="0.2">
      <c r="A21" s="17" t="s">
        <v>79</v>
      </c>
      <c r="B21" s="13" t="s">
        <v>132</v>
      </c>
      <c r="C21" s="14">
        <v>2</v>
      </c>
      <c r="D21" s="14">
        <v>0</v>
      </c>
      <c r="E21" s="14">
        <v>0</v>
      </c>
      <c r="F21" s="15">
        <v>2</v>
      </c>
      <c r="G21" s="12" t="s">
        <v>110</v>
      </c>
      <c r="H21" s="26" t="s">
        <v>141</v>
      </c>
      <c r="I21" s="14">
        <v>2</v>
      </c>
      <c r="J21" s="14">
        <v>0</v>
      </c>
      <c r="K21" s="14">
        <v>0</v>
      </c>
      <c r="L21" s="24">
        <v>2</v>
      </c>
    </row>
    <row r="22" spans="1:12" s="16" customFormat="1" ht="13.5" thickBot="1" x14ac:dyDescent="0.25">
      <c r="A22" s="25" t="s">
        <v>78</v>
      </c>
      <c r="B22" s="26" t="s">
        <v>133</v>
      </c>
      <c r="C22" s="27">
        <v>2</v>
      </c>
      <c r="D22" s="27">
        <v>0</v>
      </c>
      <c r="E22" s="27">
        <v>0</v>
      </c>
      <c r="F22" s="28">
        <v>2</v>
      </c>
      <c r="G22" s="29"/>
      <c r="H22" s="26"/>
      <c r="I22" s="27"/>
      <c r="J22" s="27"/>
      <c r="K22" s="27"/>
      <c r="L22" s="32"/>
    </row>
    <row r="23" spans="1:12" s="16" customFormat="1" ht="13.5" customHeight="1" thickBot="1" x14ac:dyDescent="0.25">
      <c r="A23" s="112" t="s">
        <v>0</v>
      </c>
      <c r="B23" s="113"/>
      <c r="C23" s="18">
        <f>SUM(C13:C22)</f>
        <v>22</v>
      </c>
      <c r="D23" s="18">
        <f>SUM(D13:D22)</f>
        <v>5</v>
      </c>
      <c r="E23" s="18">
        <f>SUM(E13:E22)</f>
        <v>19</v>
      </c>
      <c r="F23" s="19">
        <f>SUM(F13:F22)</f>
        <v>28</v>
      </c>
      <c r="G23" s="112" t="s">
        <v>0</v>
      </c>
      <c r="H23" s="113"/>
      <c r="I23" s="20">
        <f>SUM(I13:I21)</f>
        <v>19</v>
      </c>
      <c r="J23" s="20">
        <f>SUM(J13:J21)</f>
        <v>4</v>
      </c>
      <c r="K23" s="20">
        <f>SUM(K13:K21)</f>
        <v>16</v>
      </c>
      <c r="L23" s="33">
        <f>SUM(L13:L21)</f>
        <v>25</v>
      </c>
    </row>
    <row r="24" spans="1:12" s="16" customFormat="1" ht="13.5" thickBot="1" x14ac:dyDescent="0.25">
      <c r="A24" s="149" t="s">
        <v>61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2" s="16" customFormat="1" ht="13.5" thickBot="1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s="16" customFormat="1" ht="13.5" customHeight="1" thickBot="1" x14ac:dyDescent="0.25">
      <c r="A26" s="112" t="s">
        <v>3</v>
      </c>
      <c r="B26" s="113"/>
      <c r="C26" s="113"/>
      <c r="D26" s="113"/>
      <c r="E26" s="113"/>
      <c r="F26" s="37"/>
      <c r="G26" s="112" t="s">
        <v>4</v>
      </c>
      <c r="H26" s="113"/>
      <c r="I26" s="113"/>
      <c r="J26" s="113"/>
      <c r="K26" s="113"/>
      <c r="L26" s="38"/>
    </row>
    <row r="27" spans="1:12" s="16" customFormat="1" ht="13.5" customHeight="1" x14ac:dyDescent="0.2">
      <c r="A27" s="135" t="s">
        <v>146</v>
      </c>
      <c r="B27" s="103" t="s">
        <v>147</v>
      </c>
      <c r="C27" s="103" t="s">
        <v>148</v>
      </c>
      <c r="D27" s="103"/>
      <c r="E27" s="103" t="s">
        <v>149</v>
      </c>
      <c r="F27" s="133" t="s">
        <v>75</v>
      </c>
      <c r="G27" s="135" t="s">
        <v>146</v>
      </c>
      <c r="H27" s="103" t="s">
        <v>147</v>
      </c>
      <c r="I27" s="103" t="s">
        <v>148</v>
      </c>
      <c r="J27" s="103"/>
      <c r="K27" s="103" t="s">
        <v>149</v>
      </c>
      <c r="L27" s="133" t="s">
        <v>75</v>
      </c>
    </row>
    <row r="28" spans="1:12" s="16" customFormat="1" x14ac:dyDescent="0.2">
      <c r="A28" s="136"/>
      <c r="B28" s="106"/>
      <c r="C28" s="4" t="s">
        <v>76</v>
      </c>
      <c r="D28" s="4" t="s">
        <v>6</v>
      </c>
      <c r="E28" s="106"/>
      <c r="F28" s="134"/>
      <c r="G28" s="136"/>
      <c r="H28" s="106"/>
      <c r="I28" s="4" t="s">
        <v>76</v>
      </c>
      <c r="J28" s="4" t="s">
        <v>6</v>
      </c>
      <c r="K28" s="106"/>
      <c r="L28" s="134"/>
    </row>
    <row r="29" spans="1:12" s="16" customFormat="1" x14ac:dyDescent="0.2">
      <c r="A29" s="21" t="s">
        <v>86</v>
      </c>
      <c r="B29" s="22" t="s">
        <v>51</v>
      </c>
      <c r="C29" s="23">
        <v>1</v>
      </c>
      <c r="D29" s="14">
        <v>2</v>
      </c>
      <c r="E29" s="23">
        <v>0</v>
      </c>
      <c r="F29" s="24">
        <v>3</v>
      </c>
      <c r="G29" s="12" t="s">
        <v>122</v>
      </c>
      <c r="H29" s="13" t="s">
        <v>64</v>
      </c>
      <c r="I29" s="14">
        <v>4</v>
      </c>
      <c r="J29" s="14">
        <v>12</v>
      </c>
      <c r="K29" s="14">
        <f t="shared" ref="K29:K30" si="3">I29+(J29/2)</f>
        <v>10</v>
      </c>
      <c r="L29" s="15">
        <v>4</v>
      </c>
    </row>
    <row r="30" spans="1:12" s="16" customFormat="1" x14ac:dyDescent="0.2">
      <c r="A30" s="17" t="s">
        <v>115</v>
      </c>
      <c r="B30" s="13" t="s">
        <v>52</v>
      </c>
      <c r="C30" s="14">
        <v>2</v>
      </c>
      <c r="D30" s="14">
        <v>0</v>
      </c>
      <c r="E30" s="14">
        <f t="shared" ref="E30:E31" si="4">C30+(D30/2)</f>
        <v>2</v>
      </c>
      <c r="F30" s="15">
        <v>2</v>
      </c>
      <c r="G30" s="29" t="s">
        <v>123</v>
      </c>
      <c r="H30" s="26" t="s">
        <v>144</v>
      </c>
      <c r="I30" s="27">
        <v>0</v>
      </c>
      <c r="J30" s="27">
        <v>16</v>
      </c>
      <c r="K30" s="27">
        <f t="shared" si="3"/>
        <v>8</v>
      </c>
      <c r="L30" s="28">
        <v>18</v>
      </c>
    </row>
    <row r="31" spans="1:12" s="16" customFormat="1" x14ac:dyDescent="0.2">
      <c r="A31" s="17" t="s">
        <v>116</v>
      </c>
      <c r="B31" s="13" t="s">
        <v>53</v>
      </c>
      <c r="C31" s="14">
        <v>2</v>
      </c>
      <c r="D31" s="14">
        <v>0</v>
      </c>
      <c r="E31" s="14">
        <f t="shared" si="4"/>
        <v>2</v>
      </c>
      <c r="F31" s="52">
        <v>2</v>
      </c>
      <c r="G31" s="58"/>
      <c r="H31" s="59"/>
      <c r="I31" s="59"/>
      <c r="J31" s="59"/>
      <c r="K31" s="59"/>
      <c r="L31" s="71"/>
    </row>
    <row r="32" spans="1:12" s="16" customFormat="1" x14ac:dyDescent="0.2">
      <c r="A32" s="17" t="s">
        <v>47</v>
      </c>
      <c r="B32" s="13" t="s">
        <v>142</v>
      </c>
      <c r="C32" s="14">
        <v>2</v>
      </c>
      <c r="D32" s="14">
        <v>4</v>
      </c>
      <c r="E32" s="14">
        <v>2</v>
      </c>
      <c r="F32" s="52">
        <v>8</v>
      </c>
      <c r="G32" s="58"/>
      <c r="H32" s="59"/>
      <c r="I32" s="59"/>
      <c r="J32" s="59"/>
      <c r="K32" s="59"/>
      <c r="L32" s="71"/>
    </row>
    <row r="33" spans="1:12" s="16" customFormat="1" x14ac:dyDescent="0.2">
      <c r="A33" s="17" t="s">
        <v>117</v>
      </c>
      <c r="B33" s="13" t="s">
        <v>54</v>
      </c>
      <c r="C33" s="14">
        <v>2</v>
      </c>
      <c r="D33" s="14">
        <v>0</v>
      </c>
      <c r="E33" s="14">
        <f t="shared" ref="E33:E37" si="5">C33+(D33/2)</f>
        <v>2</v>
      </c>
      <c r="F33" s="15">
        <v>2</v>
      </c>
      <c r="G33" s="31"/>
      <c r="H33" s="9"/>
      <c r="I33" s="10"/>
      <c r="J33" s="10"/>
      <c r="K33" s="10"/>
      <c r="L33" s="11"/>
    </row>
    <row r="34" spans="1:12" s="16" customFormat="1" x14ac:dyDescent="0.2">
      <c r="A34" s="17" t="s">
        <v>118</v>
      </c>
      <c r="B34" s="13" t="s">
        <v>160</v>
      </c>
      <c r="C34" s="14">
        <v>2</v>
      </c>
      <c r="D34" s="14">
        <v>2</v>
      </c>
      <c r="E34" s="14">
        <f t="shared" si="5"/>
        <v>3</v>
      </c>
      <c r="F34" s="15">
        <v>4</v>
      </c>
      <c r="G34" s="12"/>
      <c r="H34" s="13"/>
      <c r="I34" s="14"/>
      <c r="J34" s="14"/>
      <c r="K34" s="14"/>
      <c r="L34" s="15"/>
    </row>
    <row r="35" spans="1:12" s="16" customFormat="1" x14ac:dyDescent="0.2">
      <c r="A35" s="17" t="s">
        <v>120</v>
      </c>
      <c r="B35" s="13" t="s">
        <v>55</v>
      </c>
      <c r="C35" s="14">
        <v>2</v>
      </c>
      <c r="D35" s="14">
        <v>0</v>
      </c>
      <c r="E35" s="14">
        <f t="shared" ref="E35" si="6">C35+(D35/2)</f>
        <v>2</v>
      </c>
      <c r="F35" s="15">
        <v>2</v>
      </c>
      <c r="G35" s="12"/>
      <c r="H35" s="13"/>
      <c r="I35" s="14"/>
      <c r="J35" s="14"/>
      <c r="K35" s="14"/>
      <c r="L35" s="15"/>
    </row>
    <row r="36" spans="1:12" s="16" customFormat="1" x14ac:dyDescent="0.2">
      <c r="A36" s="17"/>
      <c r="B36" s="13"/>
      <c r="C36" s="14"/>
      <c r="D36" s="14"/>
      <c r="E36" s="14"/>
      <c r="F36" s="15"/>
      <c r="G36" s="12"/>
      <c r="H36" s="13"/>
      <c r="I36" s="14"/>
      <c r="J36" s="14"/>
      <c r="K36" s="14"/>
      <c r="L36" s="15"/>
    </row>
    <row r="37" spans="1:12" s="16" customFormat="1" ht="13.5" thickBot="1" x14ac:dyDescent="0.25">
      <c r="A37" s="25"/>
      <c r="B37" s="26"/>
      <c r="C37" s="27"/>
      <c r="D37" s="27"/>
      <c r="E37" s="27">
        <f t="shared" si="5"/>
        <v>0</v>
      </c>
      <c r="F37" s="28">
        <f>ROUNDUP(((C37+D37)*1.5),0)</f>
        <v>0</v>
      </c>
      <c r="G37" s="29"/>
      <c r="H37" s="26"/>
      <c r="I37" s="27"/>
      <c r="J37" s="27"/>
      <c r="K37" s="27"/>
      <c r="L37" s="28"/>
    </row>
    <row r="38" spans="1:12" s="16" customFormat="1" ht="13.5" thickBot="1" x14ac:dyDescent="0.25">
      <c r="A38" s="104" t="s">
        <v>0</v>
      </c>
      <c r="B38" s="105"/>
      <c r="C38" s="18">
        <f>SUM(C29:C37)</f>
        <v>13</v>
      </c>
      <c r="D38" s="18">
        <f>SUM(D29:D37)</f>
        <v>8</v>
      </c>
      <c r="E38" s="18">
        <f>SUM(E29:E37)</f>
        <v>13</v>
      </c>
      <c r="F38" s="19">
        <f>SUM(F29:F37)</f>
        <v>23</v>
      </c>
      <c r="G38" s="104" t="s">
        <v>0</v>
      </c>
      <c r="H38" s="105"/>
      <c r="I38" s="18">
        <f>SUM(I29:I37)</f>
        <v>4</v>
      </c>
      <c r="J38" s="18">
        <f>SUM(J29:J37)</f>
        <v>28</v>
      </c>
      <c r="K38" s="18">
        <f>SUM(K29:K37)</f>
        <v>18</v>
      </c>
      <c r="L38" s="19">
        <f>SUM(L29:L37)</f>
        <v>22</v>
      </c>
    </row>
    <row r="39" spans="1:12" s="16" customFormat="1" x14ac:dyDescent="0.2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2" ht="13.5" thickBot="1" x14ac:dyDescent="0.25">
      <c r="A40" s="91" t="s">
        <v>62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3"/>
    </row>
    <row r="41" spans="1:12" s="16" customFormat="1" ht="13.5" thickBot="1" x14ac:dyDescent="0.25"/>
    <row r="42" spans="1:12" s="16" customFormat="1" ht="13.5" thickBot="1" x14ac:dyDescent="0.25">
      <c r="A42" s="130" t="s">
        <v>5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2"/>
    </row>
    <row r="43" spans="1:12" s="16" customFormat="1" ht="13.5" customHeight="1" thickBot="1" x14ac:dyDescent="0.25">
      <c r="A43" s="128" t="s">
        <v>1</v>
      </c>
      <c r="B43" s="129"/>
      <c r="C43" s="129"/>
      <c r="D43" s="129"/>
      <c r="E43" s="129"/>
      <c r="F43" s="40"/>
      <c r="G43" s="128" t="s">
        <v>70</v>
      </c>
      <c r="H43" s="129"/>
      <c r="I43" s="129"/>
      <c r="J43" s="129"/>
      <c r="K43" s="129"/>
      <c r="L43" s="41"/>
    </row>
    <row r="44" spans="1:12" s="16" customFormat="1" ht="13.5" thickBot="1" x14ac:dyDescent="0.25">
      <c r="A44" s="110" t="s">
        <v>146</v>
      </c>
      <c r="B44" s="111" t="s">
        <v>147</v>
      </c>
      <c r="C44" s="140" t="s">
        <v>148</v>
      </c>
      <c r="D44" s="129"/>
      <c r="E44" s="111" t="s">
        <v>149</v>
      </c>
      <c r="F44" s="145" t="s">
        <v>75</v>
      </c>
      <c r="G44" s="110" t="s">
        <v>146</v>
      </c>
      <c r="H44" s="111" t="s">
        <v>147</v>
      </c>
      <c r="I44" s="140" t="s">
        <v>148</v>
      </c>
      <c r="J44" s="129"/>
      <c r="K44" s="111" t="s">
        <v>149</v>
      </c>
      <c r="L44" s="145" t="s">
        <v>75</v>
      </c>
    </row>
    <row r="45" spans="1:12" s="16" customFormat="1" x14ac:dyDescent="0.2">
      <c r="A45" s="138"/>
      <c r="B45" s="139"/>
      <c r="C45" s="6" t="s">
        <v>76</v>
      </c>
      <c r="D45" s="6" t="s">
        <v>6</v>
      </c>
      <c r="E45" s="139"/>
      <c r="F45" s="148"/>
      <c r="G45" s="138"/>
      <c r="H45" s="139"/>
      <c r="I45" s="6" t="s">
        <v>76</v>
      </c>
      <c r="J45" s="6" t="s">
        <v>6</v>
      </c>
      <c r="K45" s="139"/>
      <c r="L45" s="148"/>
    </row>
    <row r="46" spans="1:12" s="16" customFormat="1" x14ac:dyDescent="0.2">
      <c r="A46" s="2"/>
      <c r="B46" s="42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16" customFormat="1" x14ac:dyDescent="0.2">
      <c r="A47" s="2"/>
      <c r="B47" s="42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16" customFormat="1" x14ac:dyDescent="0.2">
      <c r="A48" s="2"/>
      <c r="B48" s="42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16" customFormat="1" ht="13.5" customHeight="1" thickBot="1" x14ac:dyDescent="0.25">
      <c r="A49" s="43"/>
      <c r="B49" s="44"/>
      <c r="C49" s="45"/>
      <c r="D49" s="45"/>
      <c r="E49" s="45"/>
      <c r="F49" s="45"/>
      <c r="G49" s="45"/>
      <c r="H49" s="45"/>
      <c r="I49" s="45"/>
      <c r="J49" s="45"/>
      <c r="K49" s="45"/>
      <c r="L49" s="46"/>
    </row>
    <row r="50" spans="1:12" s="16" customFormat="1" ht="13.5" thickBot="1" x14ac:dyDescent="0.2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</row>
    <row r="51" spans="1:12" s="16" customFormat="1" ht="13.5" thickBot="1" x14ac:dyDescent="0.25">
      <c r="A51" s="128" t="s">
        <v>3</v>
      </c>
      <c r="B51" s="129"/>
      <c r="C51" s="129"/>
      <c r="D51" s="129"/>
      <c r="E51" s="129"/>
      <c r="F51" s="40"/>
      <c r="G51" s="128" t="s">
        <v>4</v>
      </c>
      <c r="H51" s="129"/>
      <c r="I51" s="129"/>
      <c r="J51" s="129"/>
      <c r="K51" s="129"/>
      <c r="L51" s="41"/>
    </row>
    <row r="52" spans="1:12" s="16" customFormat="1" ht="13.5" thickBot="1" x14ac:dyDescent="0.25">
      <c r="A52" s="141" t="s">
        <v>146</v>
      </c>
      <c r="B52" s="110" t="s">
        <v>147</v>
      </c>
      <c r="C52" s="140" t="s">
        <v>148</v>
      </c>
      <c r="D52" s="129"/>
      <c r="E52" s="111" t="s">
        <v>149</v>
      </c>
      <c r="F52" s="145" t="s">
        <v>75</v>
      </c>
      <c r="G52" s="110" t="s">
        <v>146</v>
      </c>
      <c r="H52" s="111" t="s">
        <v>147</v>
      </c>
      <c r="I52" s="140" t="s">
        <v>148</v>
      </c>
      <c r="J52" s="129"/>
      <c r="K52" s="111" t="s">
        <v>149</v>
      </c>
      <c r="L52" s="145" t="s">
        <v>75</v>
      </c>
    </row>
    <row r="53" spans="1:12" s="16" customFormat="1" ht="13.5" thickBot="1" x14ac:dyDescent="0.25">
      <c r="A53" s="142"/>
      <c r="B53" s="143"/>
      <c r="C53" s="5" t="s">
        <v>76</v>
      </c>
      <c r="D53" s="5" t="s">
        <v>6</v>
      </c>
      <c r="E53" s="144"/>
      <c r="F53" s="146"/>
      <c r="G53" s="143"/>
      <c r="H53" s="144"/>
      <c r="I53" s="5" t="s">
        <v>76</v>
      </c>
      <c r="J53" s="5" t="s">
        <v>6</v>
      </c>
      <c r="K53" s="144"/>
      <c r="L53" s="146"/>
    </row>
    <row r="54" spans="1:12" s="16" customFormat="1" x14ac:dyDescent="0.2">
      <c r="A54" s="22" t="s">
        <v>48</v>
      </c>
      <c r="B54" s="69" t="s">
        <v>59</v>
      </c>
      <c r="C54" s="14">
        <v>2</v>
      </c>
      <c r="D54" s="14">
        <v>0</v>
      </c>
      <c r="E54" s="14">
        <f>C54+(D54/2)</f>
        <v>2</v>
      </c>
      <c r="F54" s="52">
        <v>3</v>
      </c>
      <c r="G54" s="12" t="s">
        <v>124</v>
      </c>
      <c r="H54" s="13" t="s">
        <v>63</v>
      </c>
      <c r="I54" s="14">
        <v>2</v>
      </c>
      <c r="J54" s="14">
        <v>0</v>
      </c>
      <c r="K54" s="14">
        <f>I54+(J54/2)</f>
        <v>2</v>
      </c>
      <c r="L54" s="15">
        <v>3</v>
      </c>
    </row>
    <row r="55" spans="1:12" s="16" customFormat="1" x14ac:dyDescent="0.2">
      <c r="A55" s="22" t="s">
        <v>37</v>
      </c>
      <c r="B55" s="39" t="s">
        <v>58</v>
      </c>
      <c r="C55" s="14">
        <v>2</v>
      </c>
      <c r="D55" s="14">
        <v>0</v>
      </c>
      <c r="E55" s="14">
        <f t="shared" ref="E55:E56" si="7">C55+(D55/2)</f>
        <v>2</v>
      </c>
      <c r="F55" s="52">
        <v>3</v>
      </c>
      <c r="G55" s="12" t="s">
        <v>12</v>
      </c>
      <c r="H55" s="13" t="s">
        <v>14</v>
      </c>
      <c r="I55" s="14">
        <v>2</v>
      </c>
      <c r="J55" s="14">
        <v>0</v>
      </c>
      <c r="K55" s="14">
        <v>2</v>
      </c>
      <c r="L55" s="15">
        <v>3</v>
      </c>
    </row>
    <row r="56" spans="1:12" s="16" customFormat="1" x14ac:dyDescent="0.2">
      <c r="A56" s="22" t="s">
        <v>36</v>
      </c>
      <c r="B56" s="39" t="s">
        <v>50</v>
      </c>
      <c r="C56" s="14">
        <v>2</v>
      </c>
      <c r="D56" s="14">
        <v>0</v>
      </c>
      <c r="E56" s="14">
        <f t="shared" si="7"/>
        <v>2</v>
      </c>
      <c r="F56" s="52">
        <v>3</v>
      </c>
      <c r="G56" s="12" t="s">
        <v>38</v>
      </c>
      <c r="H56" s="63" t="s">
        <v>56</v>
      </c>
      <c r="I56" s="14">
        <v>2</v>
      </c>
      <c r="J56" s="14">
        <v>0</v>
      </c>
      <c r="K56" s="14">
        <v>2</v>
      </c>
      <c r="L56" s="15">
        <v>3</v>
      </c>
    </row>
    <row r="57" spans="1:12" s="16" customFormat="1" x14ac:dyDescent="0.2">
      <c r="A57" s="17" t="s">
        <v>119</v>
      </c>
      <c r="B57" s="13" t="s">
        <v>60</v>
      </c>
      <c r="C57" s="14">
        <v>2</v>
      </c>
      <c r="D57" s="14">
        <v>0</v>
      </c>
      <c r="E57" s="14">
        <f>C57+(D57/2)</f>
        <v>2</v>
      </c>
      <c r="F57" s="52">
        <v>3</v>
      </c>
      <c r="G57" s="12" t="s">
        <v>39</v>
      </c>
      <c r="H57" s="63" t="s">
        <v>57</v>
      </c>
      <c r="I57" s="14">
        <v>2</v>
      </c>
      <c r="J57" s="14">
        <v>0</v>
      </c>
      <c r="K57" s="14">
        <v>2</v>
      </c>
      <c r="L57" s="15">
        <v>3</v>
      </c>
    </row>
    <row r="58" spans="1:12" s="16" customFormat="1" x14ac:dyDescent="0.2">
      <c r="A58" s="17" t="s">
        <v>121</v>
      </c>
      <c r="B58" s="13" t="s">
        <v>143</v>
      </c>
      <c r="C58" s="14">
        <v>2</v>
      </c>
      <c r="D58" s="14">
        <v>0</v>
      </c>
      <c r="E58" s="14">
        <f>C58+(D58/2)</f>
        <v>2</v>
      </c>
      <c r="F58" s="52">
        <v>3</v>
      </c>
      <c r="G58" s="67"/>
      <c r="H58" s="67"/>
      <c r="I58" s="67"/>
      <c r="J58" s="67"/>
      <c r="K58" s="67"/>
      <c r="L58" s="68"/>
    </row>
    <row r="59" spans="1:12" s="16" customFormat="1" x14ac:dyDescent="0.2">
      <c r="A59" s="17" t="s">
        <v>13</v>
      </c>
      <c r="B59" s="13" t="s">
        <v>15</v>
      </c>
      <c r="C59" s="14">
        <v>2</v>
      </c>
      <c r="D59" s="14">
        <v>0</v>
      </c>
      <c r="E59" s="14">
        <f>C59+(D59/2)</f>
        <v>2</v>
      </c>
      <c r="F59" s="52">
        <v>3</v>
      </c>
      <c r="G59" s="67"/>
      <c r="H59" s="67"/>
      <c r="I59" s="67"/>
      <c r="J59" s="67"/>
      <c r="K59" s="67"/>
      <c r="L59" s="68"/>
    </row>
    <row r="60" spans="1:12" s="16" customFormat="1" x14ac:dyDescent="0.2">
      <c r="A60" s="50"/>
      <c r="B60" s="67"/>
      <c r="C60" s="4"/>
      <c r="D60" s="4"/>
      <c r="E60" s="4"/>
      <c r="F60" s="70"/>
      <c r="G60" s="67"/>
      <c r="H60" s="4"/>
      <c r="I60" s="4"/>
      <c r="J60" s="4"/>
      <c r="K60" s="4"/>
      <c r="L60" s="3"/>
    </row>
    <row r="61" spans="1:12" s="16" customFormat="1" x14ac:dyDescent="0.2">
      <c r="A61" s="50"/>
      <c r="B61" s="67"/>
      <c r="C61" s="4"/>
      <c r="D61" s="4"/>
      <c r="E61" s="4"/>
      <c r="F61" s="70"/>
      <c r="G61" s="67"/>
      <c r="H61" s="4"/>
      <c r="I61" s="4"/>
      <c r="J61" s="4"/>
      <c r="K61" s="4"/>
      <c r="L61" s="3"/>
    </row>
    <row r="62" spans="1:12" s="16" customFormat="1" ht="13.5" thickBot="1" x14ac:dyDescent="0.25">
      <c r="A62" s="51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6"/>
    </row>
    <row r="63" spans="1:12" s="16" customFormat="1" x14ac:dyDescent="0.2"/>
    <row r="64" spans="1:12" s="16" customFormat="1" x14ac:dyDescent="0.2"/>
    <row r="65" spans="2:3" s="16" customFormat="1" ht="14.25" x14ac:dyDescent="0.2">
      <c r="B65" s="147" t="s">
        <v>145</v>
      </c>
      <c r="C65" s="147"/>
    </row>
  </sheetData>
  <mergeCells count="64">
    <mergeCell ref="A1:L1"/>
    <mergeCell ref="A2:A7"/>
    <mergeCell ref="B2:L3"/>
    <mergeCell ref="B4:L6"/>
    <mergeCell ref="B7:L7"/>
    <mergeCell ref="A8:L8"/>
    <mergeCell ref="A9:L9"/>
    <mergeCell ref="A10:E10"/>
    <mergeCell ref="G10:K10"/>
    <mergeCell ref="A11:A12"/>
    <mergeCell ref="B11:B12"/>
    <mergeCell ref="C11:D11"/>
    <mergeCell ref="E11:E12"/>
    <mergeCell ref="F11:F12"/>
    <mergeCell ref="G11:G12"/>
    <mergeCell ref="H11:H12"/>
    <mergeCell ref="I11:J11"/>
    <mergeCell ref="K11:K12"/>
    <mergeCell ref="L11:L12"/>
    <mergeCell ref="A23:B23"/>
    <mergeCell ref="G23:H23"/>
    <mergeCell ref="A24:L24"/>
    <mergeCell ref="A26:E26"/>
    <mergeCell ref="G26:K26"/>
    <mergeCell ref="A27:A28"/>
    <mergeCell ref="B27:B28"/>
    <mergeCell ref="C27:D27"/>
    <mergeCell ref="E27:E28"/>
    <mergeCell ref="F27:F28"/>
    <mergeCell ref="G27:G28"/>
    <mergeCell ref="H27:H28"/>
    <mergeCell ref="I27:J27"/>
    <mergeCell ref="K27:K28"/>
    <mergeCell ref="L27:L28"/>
    <mergeCell ref="A38:B38"/>
    <mergeCell ref="G38:H38"/>
    <mergeCell ref="A39:L39"/>
    <mergeCell ref="A40:L40"/>
    <mergeCell ref="A42:L42"/>
    <mergeCell ref="A43:E43"/>
    <mergeCell ref="G43:K43"/>
    <mergeCell ref="A44:A45"/>
    <mergeCell ref="B44:B45"/>
    <mergeCell ref="C44:D44"/>
    <mergeCell ref="E44:E45"/>
    <mergeCell ref="F44:F45"/>
    <mergeCell ref="G44:G45"/>
    <mergeCell ref="H44:H45"/>
    <mergeCell ref="I44:J44"/>
    <mergeCell ref="K44:K45"/>
    <mergeCell ref="B65:C65"/>
    <mergeCell ref="L44:L45"/>
    <mergeCell ref="A51:E51"/>
    <mergeCell ref="G51:K51"/>
    <mergeCell ref="A52:A53"/>
    <mergeCell ref="B52:B53"/>
    <mergeCell ref="C52:D52"/>
    <mergeCell ref="E52:E53"/>
    <mergeCell ref="F52:F53"/>
    <mergeCell ref="G52:G53"/>
    <mergeCell ref="H52:H53"/>
    <mergeCell ref="I52:J52"/>
    <mergeCell ref="K52:K53"/>
    <mergeCell ref="L52:L53"/>
  </mergeCells>
  <phoneticPr fontId="19" type="noConversion"/>
  <pageMargins left="0.43307086614173229" right="0" top="0" bottom="0" header="0" footer="0"/>
  <pageSetup paperSize="9" scale="66" orientation="portrait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L44"/>
  <sheetViews>
    <sheetView topLeftCell="A19" workbookViewId="0">
      <selection activeCell="O29" sqref="O29"/>
    </sheetView>
  </sheetViews>
  <sheetFormatPr defaultRowHeight="12.75" x14ac:dyDescent="0.2"/>
  <cols>
    <col min="2" max="2" width="16.5703125" bestFit="1" customWidth="1"/>
    <col min="8" max="8" width="17" bestFit="1" customWidth="1"/>
  </cols>
  <sheetData>
    <row r="1" spans="1:12" s="16" customFormat="1" ht="13.5" thickBot="1" x14ac:dyDescent="0.25">
      <c r="A1" s="130" t="s">
        <v>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s="16" customFormat="1" ht="13.5" customHeight="1" thickBot="1" x14ac:dyDescent="0.25">
      <c r="A2" s="128" t="s">
        <v>69</v>
      </c>
      <c r="B2" s="129"/>
      <c r="C2" s="129"/>
      <c r="D2" s="129"/>
      <c r="E2" s="129"/>
      <c r="F2" s="40"/>
      <c r="G2" s="128" t="s">
        <v>70</v>
      </c>
      <c r="H2" s="129"/>
      <c r="I2" s="129"/>
      <c r="J2" s="129"/>
      <c r="K2" s="129"/>
      <c r="L2" s="41"/>
    </row>
    <row r="3" spans="1:12" s="16" customFormat="1" ht="13.5" thickBot="1" x14ac:dyDescent="0.25">
      <c r="A3" s="110" t="s">
        <v>71</v>
      </c>
      <c r="B3" s="111" t="s">
        <v>72</v>
      </c>
      <c r="C3" s="140" t="s">
        <v>73</v>
      </c>
      <c r="D3" s="129"/>
      <c r="E3" s="111" t="s">
        <v>74</v>
      </c>
      <c r="F3" s="145" t="s">
        <v>75</v>
      </c>
      <c r="G3" s="110" t="s">
        <v>71</v>
      </c>
      <c r="H3" s="111" t="s">
        <v>72</v>
      </c>
      <c r="I3" s="140" t="s">
        <v>73</v>
      </c>
      <c r="J3" s="129"/>
      <c r="K3" s="111" t="s">
        <v>74</v>
      </c>
      <c r="L3" s="145" t="s">
        <v>75</v>
      </c>
    </row>
    <row r="4" spans="1:12" s="16" customFormat="1" x14ac:dyDescent="0.2">
      <c r="A4" s="138"/>
      <c r="B4" s="139"/>
      <c r="C4" s="77" t="s">
        <v>76</v>
      </c>
      <c r="D4" s="77" t="s">
        <v>77</v>
      </c>
      <c r="E4" s="139"/>
      <c r="F4" s="148"/>
      <c r="G4" s="138"/>
      <c r="H4" s="139"/>
      <c r="I4" s="77" t="s">
        <v>76</v>
      </c>
      <c r="J4" s="77" t="s">
        <v>77</v>
      </c>
      <c r="K4" s="139"/>
      <c r="L4" s="148"/>
    </row>
    <row r="5" spans="1:12" s="16" customFormat="1" x14ac:dyDescent="0.2">
      <c r="A5" s="80"/>
      <c r="B5" s="42"/>
      <c r="C5" s="79"/>
      <c r="D5" s="79"/>
      <c r="E5" s="79">
        <f>C5+(D5/2)</f>
        <v>0</v>
      </c>
      <c r="F5" s="79">
        <f>ROUNDUP(((C5+D5)*1.5),0)</f>
        <v>0</v>
      </c>
      <c r="G5" s="79"/>
      <c r="H5" s="79"/>
      <c r="I5" s="79"/>
      <c r="J5" s="79"/>
      <c r="K5" s="79">
        <f>I5+(J5/2)</f>
        <v>0</v>
      </c>
      <c r="L5" s="79">
        <f>ROUNDUP(((I5+J5)*1.5),0)</f>
        <v>0</v>
      </c>
    </row>
    <row r="6" spans="1:12" s="16" customFormat="1" x14ac:dyDescent="0.2">
      <c r="A6" s="80"/>
      <c r="B6" s="42"/>
      <c r="C6" s="79"/>
      <c r="D6" s="79"/>
      <c r="E6" s="79">
        <f>C6+(D6/2)</f>
        <v>0</v>
      </c>
      <c r="F6" s="79">
        <f>ROUNDUP(((C6+D6)*1.5),0)</f>
        <v>0</v>
      </c>
      <c r="G6" s="79"/>
      <c r="H6" s="79"/>
      <c r="I6" s="79"/>
      <c r="J6" s="79"/>
      <c r="K6" s="79">
        <f>I6+(J6/2)</f>
        <v>0</v>
      </c>
      <c r="L6" s="79">
        <f>ROUNDUP(((I6+J6)*1.5),0)</f>
        <v>0</v>
      </c>
    </row>
    <row r="7" spans="1:12" s="16" customFormat="1" x14ac:dyDescent="0.2">
      <c r="A7" s="80"/>
      <c r="B7" s="42"/>
      <c r="C7" s="79"/>
      <c r="D7" s="79"/>
      <c r="E7" s="79">
        <f>C7+(D7/2)</f>
        <v>0</v>
      </c>
      <c r="F7" s="79">
        <f>ROUNDUP(((C7+D7)*1.5),0)</f>
        <v>0</v>
      </c>
      <c r="G7" s="79"/>
      <c r="H7" s="79"/>
      <c r="I7" s="79"/>
      <c r="J7" s="79"/>
      <c r="K7" s="79">
        <f>I7+(J7/2)</f>
        <v>0</v>
      </c>
      <c r="L7" s="79">
        <f>ROUNDUP(((I7+J7)*1.5),0)</f>
        <v>0</v>
      </c>
    </row>
    <row r="8" spans="1:12" s="16" customFormat="1" ht="13.5" customHeight="1" thickBot="1" x14ac:dyDescent="0.25">
      <c r="A8" s="43"/>
      <c r="B8" s="44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s="16" customFormat="1" ht="13.5" thickBot="1" x14ac:dyDescent="0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9"/>
    </row>
    <row r="10" spans="1:12" s="16" customFormat="1" ht="13.5" thickBot="1" x14ac:dyDescent="0.25">
      <c r="A10" s="128" t="s">
        <v>84</v>
      </c>
      <c r="B10" s="129"/>
      <c r="C10" s="129"/>
      <c r="D10" s="129"/>
      <c r="E10" s="129"/>
      <c r="F10" s="40"/>
      <c r="G10" s="128" t="s">
        <v>85</v>
      </c>
      <c r="H10" s="129"/>
      <c r="I10" s="129"/>
      <c r="J10" s="129"/>
      <c r="K10" s="129"/>
      <c r="L10" s="41"/>
    </row>
    <row r="11" spans="1:12" s="16" customFormat="1" ht="13.5" thickBot="1" x14ac:dyDescent="0.25">
      <c r="A11" s="141" t="s">
        <v>71</v>
      </c>
      <c r="B11" s="110" t="s">
        <v>72</v>
      </c>
      <c r="C11" s="140" t="s">
        <v>73</v>
      </c>
      <c r="D11" s="129"/>
      <c r="E11" s="111" t="s">
        <v>74</v>
      </c>
      <c r="F11" s="145" t="s">
        <v>75</v>
      </c>
      <c r="G11" s="110" t="s">
        <v>71</v>
      </c>
      <c r="H11" s="111" t="s">
        <v>72</v>
      </c>
      <c r="I11" s="140" t="s">
        <v>73</v>
      </c>
      <c r="J11" s="129"/>
      <c r="K11" s="111" t="s">
        <v>74</v>
      </c>
      <c r="L11" s="145" t="s">
        <v>75</v>
      </c>
    </row>
    <row r="12" spans="1:12" s="16" customFormat="1" ht="13.5" thickBot="1" x14ac:dyDescent="0.25">
      <c r="A12" s="142"/>
      <c r="B12" s="143"/>
      <c r="C12" s="78" t="s">
        <v>76</v>
      </c>
      <c r="D12" s="78" t="s">
        <v>77</v>
      </c>
      <c r="E12" s="144"/>
      <c r="F12" s="146"/>
      <c r="G12" s="143"/>
      <c r="H12" s="144"/>
      <c r="I12" s="78" t="s">
        <v>76</v>
      </c>
      <c r="J12" s="78" t="s">
        <v>77</v>
      </c>
      <c r="K12" s="144"/>
      <c r="L12" s="146"/>
    </row>
    <row r="13" spans="1:12" s="16" customFormat="1" ht="24" x14ac:dyDescent="0.2">
      <c r="A13" s="22" t="s">
        <v>37</v>
      </c>
      <c r="B13" s="66" t="s">
        <v>23</v>
      </c>
      <c r="C13" s="61">
        <v>2</v>
      </c>
      <c r="D13" s="61">
        <v>0</v>
      </c>
      <c r="E13" s="61">
        <v>2</v>
      </c>
      <c r="F13" s="61">
        <v>3</v>
      </c>
      <c r="G13" s="12" t="s">
        <v>124</v>
      </c>
      <c r="H13" s="13" t="s">
        <v>34</v>
      </c>
      <c r="I13" s="14">
        <v>2</v>
      </c>
      <c r="J13" s="14">
        <v>0</v>
      </c>
      <c r="K13" s="14">
        <f>I13+(J13/2)</f>
        <v>2</v>
      </c>
      <c r="L13" s="15">
        <v>3</v>
      </c>
    </row>
    <row r="14" spans="1:12" s="16" customFormat="1" ht="24" x14ac:dyDescent="0.2">
      <c r="A14" s="22" t="s">
        <v>36</v>
      </c>
      <c r="B14" s="63" t="s">
        <v>22</v>
      </c>
      <c r="C14" s="64">
        <v>2</v>
      </c>
      <c r="D14" s="64">
        <v>0</v>
      </c>
      <c r="E14" s="64">
        <f>C14+(D14/2)</f>
        <v>2</v>
      </c>
      <c r="F14" s="64">
        <f>ROUNDUP(((C14+D14)*1.5),0)</f>
        <v>3</v>
      </c>
      <c r="G14" s="12" t="s">
        <v>12</v>
      </c>
      <c r="H14" s="13" t="s">
        <v>126</v>
      </c>
      <c r="I14" s="14">
        <v>2</v>
      </c>
      <c r="J14" s="14">
        <v>0</v>
      </c>
      <c r="K14" s="14">
        <f>I14+(J14/2)</f>
        <v>2</v>
      </c>
      <c r="L14" s="15">
        <v>3</v>
      </c>
    </row>
    <row r="15" spans="1:12" s="16" customFormat="1" ht="24" x14ac:dyDescent="0.2">
      <c r="A15" s="12" t="s">
        <v>48</v>
      </c>
      <c r="B15" s="57" t="s">
        <v>31</v>
      </c>
      <c r="C15" s="14">
        <v>2</v>
      </c>
      <c r="D15" s="14">
        <v>0</v>
      </c>
      <c r="E15" s="14">
        <f>C15+(D15/2)</f>
        <v>2</v>
      </c>
      <c r="F15" s="64">
        <f t="shared" ref="F15:F18" si="0">ROUNDUP(((C15+D15)*1.5),0)</f>
        <v>3</v>
      </c>
      <c r="G15" s="60" t="s">
        <v>38</v>
      </c>
      <c r="H15" s="60" t="s">
        <v>25</v>
      </c>
      <c r="I15" s="61">
        <v>2</v>
      </c>
      <c r="J15" s="61">
        <v>0</v>
      </c>
      <c r="K15" s="61">
        <v>2</v>
      </c>
      <c r="L15" s="62">
        <f>ROUNDUP(((I15+J15)*1.5),0)</f>
        <v>3</v>
      </c>
    </row>
    <row r="16" spans="1:12" s="16" customFormat="1" x14ac:dyDescent="0.2">
      <c r="A16" s="17" t="s">
        <v>119</v>
      </c>
      <c r="B16" s="13" t="s">
        <v>30</v>
      </c>
      <c r="C16" s="14">
        <v>2</v>
      </c>
      <c r="D16" s="14">
        <v>0</v>
      </c>
      <c r="E16" s="14">
        <f>C16+(D16/2)</f>
        <v>2</v>
      </c>
      <c r="F16" s="64">
        <f t="shared" si="0"/>
        <v>3</v>
      </c>
      <c r="G16" s="12" t="s">
        <v>39</v>
      </c>
      <c r="H16" s="63" t="s">
        <v>24</v>
      </c>
      <c r="I16" s="64">
        <v>2</v>
      </c>
      <c r="J16" s="64">
        <v>0</v>
      </c>
      <c r="K16" s="64">
        <f>I16+(J16/2)</f>
        <v>2</v>
      </c>
      <c r="L16" s="65">
        <f>ROUNDUP(((I16+J16)*1.5),0)</f>
        <v>3</v>
      </c>
    </row>
    <row r="17" spans="1:12" s="16" customFormat="1" x14ac:dyDescent="0.2">
      <c r="A17" s="17" t="s">
        <v>121</v>
      </c>
      <c r="B17" s="13" t="s">
        <v>114</v>
      </c>
      <c r="C17" s="14">
        <v>2</v>
      </c>
      <c r="D17" s="14">
        <v>0</v>
      </c>
      <c r="E17" s="14">
        <f>C17+(D17/2)</f>
        <v>2</v>
      </c>
      <c r="F17" s="64">
        <f t="shared" si="0"/>
        <v>3</v>
      </c>
      <c r="G17" s="12"/>
      <c r="H17" s="13"/>
      <c r="I17" s="14"/>
      <c r="J17" s="14"/>
      <c r="K17" s="14"/>
      <c r="L17" s="15"/>
    </row>
    <row r="18" spans="1:12" s="16" customFormat="1" x14ac:dyDescent="0.2">
      <c r="A18" s="53" t="s">
        <v>13</v>
      </c>
      <c r="B18" s="54" t="s">
        <v>125</v>
      </c>
      <c r="C18" s="55">
        <v>2</v>
      </c>
      <c r="D18" s="55">
        <v>0</v>
      </c>
      <c r="E18" s="55">
        <f t="shared" ref="E18" si="1">C18+(D18/2)</f>
        <v>2</v>
      </c>
      <c r="F18" s="64">
        <f t="shared" si="0"/>
        <v>3</v>
      </c>
      <c r="G18" s="12"/>
      <c r="H18" s="13"/>
      <c r="I18" s="14"/>
      <c r="J18" s="14"/>
      <c r="K18" s="14"/>
      <c r="L18" s="15"/>
    </row>
    <row r="23" spans="1:12" ht="13.5" thickBot="1" x14ac:dyDescent="0.25"/>
    <row r="24" spans="1:12" ht="13.5" thickBot="1" x14ac:dyDescent="0.25">
      <c r="A24" s="130" t="s">
        <v>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2"/>
    </row>
    <row r="25" spans="1:12" ht="13.5" thickBot="1" x14ac:dyDescent="0.25">
      <c r="A25" s="128" t="s">
        <v>1</v>
      </c>
      <c r="B25" s="129"/>
      <c r="C25" s="129"/>
      <c r="D25" s="129"/>
      <c r="E25" s="129"/>
      <c r="F25" s="40"/>
      <c r="G25" s="128" t="s">
        <v>70</v>
      </c>
      <c r="H25" s="129"/>
      <c r="I25" s="129"/>
      <c r="J25" s="129"/>
      <c r="K25" s="129"/>
      <c r="L25" s="41"/>
    </row>
    <row r="26" spans="1:12" ht="13.5" thickBot="1" x14ac:dyDescent="0.25">
      <c r="A26" s="110" t="s">
        <v>146</v>
      </c>
      <c r="B26" s="111" t="s">
        <v>147</v>
      </c>
      <c r="C26" s="140" t="s">
        <v>148</v>
      </c>
      <c r="D26" s="129"/>
      <c r="E26" s="111" t="s">
        <v>149</v>
      </c>
      <c r="F26" s="145" t="s">
        <v>75</v>
      </c>
      <c r="G26" s="110" t="s">
        <v>146</v>
      </c>
      <c r="H26" s="111" t="s">
        <v>147</v>
      </c>
      <c r="I26" s="140" t="s">
        <v>148</v>
      </c>
      <c r="J26" s="129"/>
      <c r="K26" s="111" t="s">
        <v>149</v>
      </c>
      <c r="L26" s="145" t="s">
        <v>75</v>
      </c>
    </row>
    <row r="27" spans="1:12" x14ac:dyDescent="0.2">
      <c r="A27" s="138"/>
      <c r="B27" s="139"/>
      <c r="C27" s="81" t="s">
        <v>76</v>
      </c>
      <c r="D27" s="81" t="s">
        <v>6</v>
      </c>
      <c r="E27" s="139"/>
      <c r="F27" s="148"/>
      <c r="G27" s="138"/>
      <c r="H27" s="139"/>
      <c r="I27" s="81" t="s">
        <v>76</v>
      </c>
      <c r="J27" s="81" t="s">
        <v>6</v>
      </c>
      <c r="K27" s="139"/>
      <c r="L27" s="148"/>
    </row>
    <row r="28" spans="1:12" x14ac:dyDescent="0.2">
      <c r="A28" s="85"/>
      <c r="B28" s="42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x14ac:dyDescent="0.2">
      <c r="A29" s="85"/>
      <c r="B29" s="42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x14ac:dyDescent="0.2">
      <c r="A30" s="85"/>
      <c r="B30" s="42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3.5" thickBot="1" x14ac:dyDescent="0.25">
      <c r="A31" s="43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6"/>
    </row>
    <row r="32" spans="1:12" ht="13.5" thickBo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</row>
    <row r="33" spans="1:12" ht="13.5" thickBot="1" x14ac:dyDescent="0.25">
      <c r="A33" s="128" t="s">
        <v>3</v>
      </c>
      <c r="B33" s="129"/>
      <c r="C33" s="129"/>
      <c r="D33" s="129"/>
      <c r="E33" s="129"/>
      <c r="F33" s="40"/>
      <c r="G33" s="128" t="s">
        <v>4</v>
      </c>
      <c r="H33" s="129"/>
      <c r="I33" s="129"/>
      <c r="J33" s="129"/>
      <c r="K33" s="129"/>
      <c r="L33" s="41"/>
    </row>
    <row r="34" spans="1:12" ht="13.5" thickBot="1" x14ac:dyDescent="0.25">
      <c r="A34" s="141" t="s">
        <v>146</v>
      </c>
      <c r="B34" s="110" t="s">
        <v>147</v>
      </c>
      <c r="C34" s="140" t="s">
        <v>148</v>
      </c>
      <c r="D34" s="129"/>
      <c r="E34" s="111" t="s">
        <v>149</v>
      </c>
      <c r="F34" s="145" t="s">
        <v>75</v>
      </c>
      <c r="G34" s="110" t="s">
        <v>146</v>
      </c>
      <c r="H34" s="111" t="s">
        <v>147</v>
      </c>
      <c r="I34" s="140" t="s">
        <v>148</v>
      </c>
      <c r="J34" s="129"/>
      <c r="K34" s="111" t="s">
        <v>149</v>
      </c>
      <c r="L34" s="145" t="s">
        <v>75</v>
      </c>
    </row>
    <row r="35" spans="1:12" ht="13.5" thickBot="1" x14ac:dyDescent="0.25">
      <c r="A35" s="142"/>
      <c r="B35" s="143"/>
      <c r="C35" s="82" t="s">
        <v>76</v>
      </c>
      <c r="D35" s="82" t="s">
        <v>6</v>
      </c>
      <c r="E35" s="144"/>
      <c r="F35" s="146"/>
      <c r="G35" s="143"/>
      <c r="H35" s="144"/>
      <c r="I35" s="82" t="s">
        <v>76</v>
      </c>
      <c r="J35" s="82" t="s">
        <v>6</v>
      </c>
      <c r="K35" s="144"/>
      <c r="L35" s="146"/>
    </row>
    <row r="36" spans="1:12" x14ac:dyDescent="0.2">
      <c r="A36" s="22" t="s">
        <v>48</v>
      </c>
      <c r="B36" s="69" t="s">
        <v>59</v>
      </c>
      <c r="C36" s="14">
        <v>2</v>
      </c>
      <c r="D36" s="14">
        <v>0</v>
      </c>
      <c r="E36" s="14">
        <f>C36+(D36/2)</f>
        <v>2</v>
      </c>
      <c r="F36" s="52">
        <v>3</v>
      </c>
      <c r="G36" s="12" t="s">
        <v>124</v>
      </c>
      <c r="H36" s="13" t="s">
        <v>63</v>
      </c>
      <c r="I36" s="14">
        <v>2</v>
      </c>
      <c r="J36" s="14">
        <v>0</v>
      </c>
      <c r="K36" s="14">
        <f>I36+(J36/2)</f>
        <v>2</v>
      </c>
      <c r="L36" s="15">
        <v>3</v>
      </c>
    </row>
    <row r="37" spans="1:12" x14ac:dyDescent="0.2">
      <c r="A37" s="22" t="s">
        <v>37</v>
      </c>
      <c r="B37" s="39" t="s">
        <v>58</v>
      </c>
      <c r="C37" s="14">
        <v>2</v>
      </c>
      <c r="D37" s="14">
        <v>0</v>
      </c>
      <c r="E37" s="14">
        <f t="shared" ref="E37:E38" si="2">C37+(D37/2)</f>
        <v>2</v>
      </c>
      <c r="F37" s="52">
        <v>3</v>
      </c>
      <c r="G37" s="12" t="s">
        <v>12</v>
      </c>
      <c r="H37" s="13" t="s">
        <v>14</v>
      </c>
      <c r="I37" s="14">
        <v>2</v>
      </c>
      <c r="J37" s="14">
        <v>0</v>
      </c>
      <c r="K37" s="14">
        <v>2</v>
      </c>
      <c r="L37" s="15">
        <v>3</v>
      </c>
    </row>
    <row r="38" spans="1:12" ht="24" x14ac:dyDescent="0.2">
      <c r="A38" s="22" t="s">
        <v>36</v>
      </c>
      <c r="B38" s="39" t="s">
        <v>50</v>
      </c>
      <c r="C38" s="14">
        <v>2</v>
      </c>
      <c r="D38" s="14">
        <v>0</v>
      </c>
      <c r="E38" s="14">
        <f t="shared" si="2"/>
        <v>2</v>
      </c>
      <c r="F38" s="52">
        <v>3</v>
      </c>
      <c r="G38" s="12" t="s">
        <v>38</v>
      </c>
      <c r="H38" s="63" t="s">
        <v>56</v>
      </c>
      <c r="I38" s="14">
        <v>2</v>
      </c>
      <c r="J38" s="14">
        <v>0</v>
      </c>
      <c r="K38" s="14">
        <v>2</v>
      </c>
      <c r="L38" s="15">
        <v>3</v>
      </c>
    </row>
    <row r="39" spans="1:12" x14ac:dyDescent="0.2">
      <c r="A39" s="17" t="s">
        <v>119</v>
      </c>
      <c r="B39" s="13" t="s">
        <v>60</v>
      </c>
      <c r="C39" s="14">
        <v>2</v>
      </c>
      <c r="D39" s="14">
        <v>0</v>
      </c>
      <c r="E39" s="14">
        <f>C39+(D39/2)</f>
        <v>2</v>
      </c>
      <c r="F39" s="52">
        <v>3</v>
      </c>
      <c r="G39" s="12" t="s">
        <v>39</v>
      </c>
      <c r="H39" s="63" t="s">
        <v>57</v>
      </c>
      <c r="I39" s="14">
        <v>2</v>
      </c>
      <c r="J39" s="14">
        <v>0</v>
      </c>
      <c r="K39" s="14">
        <v>2</v>
      </c>
      <c r="L39" s="15">
        <v>3</v>
      </c>
    </row>
    <row r="40" spans="1:12" x14ac:dyDescent="0.2">
      <c r="A40" s="17" t="s">
        <v>121</v>
      </c>
      <c r="B40" s="13" t="s">
        <v>143</v>
      </c>
      <c r="C40" s="14">
        <v>2</v>
      </c>
      <c r="D40" s="14">
        <v>0</v>
      </c>
      <c r="E40" s="14">
        <f>C40+(D40/2)</f>
        <v>2</v>
      </c>
      <c r="F40" s="52">
        <v>3</v>
      </c>
      <c r="G40" s="83"/>
      <c r="H40" s="83"/>
      <c r="I40" s="83"/>
      <c r="J40" s="83"/>
      <c r="K40" s="83"/>
      <c r="L40" s="84"/>
    </row>
    <row r="41" spans="1:12" x14ac:dyDescent="0.2">
      <c r="A41" s="17" t="s">
        <v>13</v>
      </c>
      <c r="B41" s="13" t="s">
        <v>15</v>
      </c>
      <c r="C41" s="14">
        <v>2</v>
      </c>
      <c r="D41" s="14">
        <v>0</v>
      </c>
      <c r="E41" s="14">
        <f>C41+(D41/2)</f>
        <v>2</v>
      </c>
      <c r="F41" s="52">
        <v>3</v>
      </c>
      <c r="G41" s="83"/>
      <c r="H41" s="83"/>
      <c r="I41" s="83"/>
      <c r="J41" s="83"/>
      <c r="K41" s="83"/>
      <c r="L41" s="84"/>
    </row>
    <row r="42" spans="1:12" x14ac:dyDescent="0.2">
      <c r="A42" s="50"/>
      <c r="B42" s="83"/>
      <c r="C42" s="83"/>
      <c r="D42" s="83"/>
      <c r="E42" s="83"/>
      <c r="F42" s="70"/>
      <c r="G42" s="83"/>
      <c r="H42" s="83"/>
      <c r="I42" s="83"/>
      <c r="J42" s="83"/>
      <c r="K42" s="83"/>
      <c r="L42" s="84"/>
    </row>
    <row r="43" spans="1:12" x14ac:dyDescent="0.2">
      <c r="A43" s="50"/>
      <c r="B43" s="83"/>
      <c r="C43" s="83"/>
      <c r="D43" s="83"/>
      <c r="E43" s="83"/>
      <c r="F43" s="70"/>
      <c r="G43" s="83"/>
      <c r="H43" s="83"/>
      <c r="I43" s="83"/>
      <c r="J43" s="83"/>
      <c r="K43" s="83"/>
      <c r="L43" s="84"/>
    </row>
    <row r="44" spans="1:12" ht="13.5" thickBot="1" x14ac:dyDescent="0.25">
      <c r="A44" s="51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</row>
  </sheetData>
  <mergeCells count="50">
    <mergeCell ref="L34:L35"/>
    <mergeCell ref="A33:E33"/>
    <mergeCell ref="G33:K33"/>
    <mergeCell ref="A34:A35"/>
    <mergeCell ref="B34:B35"/>
    <mergeCell ref="C34:D34"/>
    <mergeCell ref="E34:E35"/>
    <mergeCell ref="F34:F35"/>
    <mergeCell ref="G34:G35"/>
    <mergeCell ref="H34:H35"/>
    <mergeCell ref="I34:J34"/>
    <mergeCell ref="K34:K35"/>
    <mergeCell ref="L11:L12"/>
    <mergeCell ref="A24:L24"/>
    <mergeCell ref="A25:E25"/>
    <mergeCell ref="G25:K25"/>
    <mergeCell ref="A26:A27"/>
    <mergeCell ref="B26:B27"/>
    <mergeCell ref="C26:D26"/>
    <mergeCell ref="E26:E27"/>
    <mergeCell ref="F26:F27"/>
    <mergeCell ref="G26:G27"/>
    <mergeCell ref="H26:H27"/>
    <mergeCell ref="I26:J26"/>
    <mergeCell ref="K26:K27"/>
    <mergeCell ref="L26:L27"/>
    <mergeCell ref="A10:E10"/>
    <mergeCell ref="G10:K10"/>
    <mergeCell ref="G11:G12"/>
    <mergeCell ref="H11:H12"/>
    <mergeCell ref="I11:J11"/>
    <mergeCell ref="K11:K12"/>
    <mergeCell ref="A11:A12"/>
    <mergeCell ref="B11:B12"/>
    <mergeCell ref="C11:D11"/>
    <mergeCell ref="E11:E12"/>
    <mergeCell ref="F11:F12"/>
    <mergeCell ref="A1:L1"/>
    <mergeCell ref="A2:E2"/>
    <mergeCell ref="G2:K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FİZYOTERAPİ</vt:lpstr>
      <vt:lpstr>FİZYOTERAPİ İNG.</vt:lpstr>
      <vt:lpstr>seçmeli dersler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TMYO</dc:creator>
  <cp:lastModifiedBy>Mustafa</cp:lastModifiedBy>
  <cp:lastPrinted>2022-04-28T08:38:06Z</cp:lastPrinted>
  <dcterms:created xsi:type="dcterms:W3CDTF">2012-05-24T09:20:19Z</dcterms:created>
  <dcterms:modified xsi:type="dcterms:W3CDTF">2022-08-31T17:12:39Z</dcterms:modified>
</cp:coreProperties>
</file>