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80" yWindow="795" windowWidth="19440" windowHeight="11040" activeTab="1"/>
  </bookViews>
  <sheets>
    <sheet name="FİZYOTERAPİ" sheetId="5" r:id="rId1"/>
    <sheet name="FİZYOTERAPİ İNG." sheetId="9" r:id="rId2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9" i="5"/>
  <c r="E59"/>
  <c r="F58"/>
  <c r="E58"/>
  <c r="L57"/>
  <c r="K57"/>
  <c r="F57"/>
  <c r="E57"/>
  <c r="L56"/>
  <c r="F56"/>
  <c r="E56"/>
  <c r="K55"/>
  <c r="F55"/>
  <c r="E55"/>
  <c r="K54"/>
  <c r="L48"/>
  <c r="K48"/>
  <c r="F48"/>
  <c r="E48"/>
  <c r="L47"/>
  <c r="K47"/>
  <c r="F47"/>
  <c r="E47"/>
  <c r="L46"/>
  <c r="K46"/>
  <c r="F46"/>
  <c r="E46"/>
  <c r="L38"/>
  <c r="K29"/>
  <c r="K38"/>
  <c r="J38"/>
  <c r="I38"/>
  <c r="F38"/>
  <c r="E30"/>
  <c r="E31"/>
  <c r="E32"/>
  <c r="E33"/>
  <c r="E34"/>
  <c r="E35"/>
  <c r="E38"/>
  <c r="D38"/>
  <c r="C38"/>
  <c r="L23"/>
  <c r="K13"/>
  <c r="K15"/>
  <c r="K17"/>
  <c r="K23"/>
  <c r="J23"/>
  <c r="I23"/>
  <c r="F20"/>
  <c r="F21"/>
  <c r="F22"/>
  <c r="F23"/>
  <c r="E13"/>
  <c r="E14"/>
  <c r="E15"/>
  <c r="E17"/>
  <c r="E19"/>
  <c r="E23"/>
  <c r="D23"/>
  <c r="C23"/>
  <c r="E59" i="9"/>
  <c r="E58"/>
  <c r="E57"/>
  <c r="E56"/>
  <c r="E55"/>
  <c r="K54"/>
  <c r="E54"/>
  <c r="L38"/>
  <c r="K29"/>
  <c r="K30"/>
  <c r="K38"/>
  <c r="J38"/>
  <c r="I38"/>
  <c r="F37"/>
  <c r="F38"/>
  <c r="E30"/>
  <c r="E31"/>
  <c r="E32"/>
  <c r="E33"/>
  <c r="E34"/>
  <c r="E35"/>
  <c r="E37"/>
  <c r="E38"/>
  <c r="D38"/>
  <c r="C38"/>
  <c r="L23"/>
  <c r="K13"/>
  <c r="K15"/>
  <c r="K16"/>
  <c r="K23"/>
  <c r="J23"/>
  <c r="I23"/>
  <c r="F20"/>
  <c r="F21"/>
  <c r="F22"/>
  <c r="F23"/>
  <c r="E13"/>
  <c r="E14"/>
  <c r="E15"/>
  <c r="E16"/>
  <c r="E17"/>
  <c r="E19"/>
  <c r="E23"/>
  <c r="D23"/>
  <c r="C23"/>
</calcChain>
</file>

<file path=xl/sharedStrings.xml><?xml version="1.0" encoding="utf-8"?>
<sst xmlns="http://schemas.openxmlformats.org/spreadsheetml/2006/main" count="308" uniqueCount="155">
  <si>
    <t>Total Credit</t>
  </si>
  <si>
    <t>First Semester / Autumn</t>
  </si>
  <si>
    <t>Second Semester / Spring</t>
  </si>
  <si>
    <t>Third Semester / Autumn</t>
  </si>
  <si>
    <t>Fourth Semester / Spring</t>
  </si>
  <si>
    <t>Elective Courses</t>
  </si>
  <si>
    <t>A</t>
  </si>
  <si>
    <t>YALOVA UNIVERSITY</t>
  </si>
  <si>
    <t>TERMAL VOCATIONAL HIGH SCHOOL</t>
  </si>
  <si>
    <t>FACULTY/HIGHSCHOOL/STATE CONSERVATORY/VOCATIONAL HIGHSCHOOL: TERMAL VOCATIONAL HIGHSCHOOL</t>
  </si>
  <si>
    <t>DEPARTMENT/PROGRAM: PHYSIOTHERAPY</t>
  </si>
  <si>
    <t>Kinesiology</t>
  </si>
  <si>
    <t>TFZ 208</t>
  </si>
  <si>
    <t>TFZ 221</t>
  </si>
  <si>
    <t>Medical Ergonomy II</t>
  </si>
  <si>
    <t>Medical Ergonomy I</t>
  </si>
  <si>
    <t>Normal Motor Gelişim</t>
  </si>
  <si>
    <t xml:space="preserve">Fizyoterapi </t>
  </si>
  <si>
    <t>Normal Motor Development</t>
  </si>
  <si>
    <t xml:space="preserve">Physiotherapy </t>
  </si>
  <si>
    <t>Methods and Practices in Physiotherapy - I</t>
  </si>
  <si>
    <t>Öğrenciler 2. Yarıyılın sonunda 30 gün staj (7AKTS) yapmak zorundadırlar.</t>
  </si>
  <si>
    <t>Çevre ve Halk Sağlığı</t>
  </si>
  <si>
    <t xml:space="preserve">Sağlık Tanım ve Kavramları </t>
  </si>
  <si>
    <t>Temel Gerontoloji</t>
  </si>
  <si>
    <t>Biyomedikal Teknolojisi</t>
  </si>
  <si>
    <t xml:space="preserve">Temel Bilgi Teknolojisi Kullanımı </t>
  </si>
  <si>
    <t xml:space="preserve">Ortopedi </t>
  </si>
  <si>
    <t xml:space="preserve">Dahiliye </t>
  </si>
  <si>
    <t xml:space="preserve">Pediatri </t>
  </si>
  <si>
    <t xml:space="preserve">Sosyoloji </t>
  </si>
  <si>
    <t xml:space="preserve">Tıbbi Etik </t>
  </si>
  <si>
    <t xml:space="preserve">Nöroloji </t>
  </si>
  <si>
    <t xml:space="preserve">Spor ve Egzersiz Fizyolojisi </t>
  </si>
  <si>
    <t xml:space="preserve">İletişim </t>
  </si>
  <si>
    <r>
      <t>Öğrenciler 3. Yarıyılda 9 ECTS, 4. Yarıyılda 6 ECTS Seçimlik Ders Almak Zo</t>
    </r>
    <r>
      <rPr>
        <sz val="10"/>
        <rFont val="Arial"/>
        <family val="2"/>
        <charset val="162"/>
      </rPr>
      <t>rundadır.</t>
    </r>
  </si>
  <si>
    <t xml:space="preserve">Masaj </t>
  </si>
  <si>
    <t>TFZ 223</t>
  </si>
  <si>
    <t>TFZ 203</t>
  </si>
  <si>
    <t>TFZ 210</t>
  </si>
  <si>
    <t>TFZ 212</t>
  </si>
  <si>
    <t>TFZ 115</t>
  </si>
  <si>
    <t>TFZ 117</t>
  </si>
  <si>
    <t>TFZ 116</t>
  </si>
  <si>
    <t>Klinik Bilimler</t>
  </si>
  <si>
    <t>TFZ 118</t>
  </si>
  <si>
    <t>TFZ 120</t>
  </si>
  <si>
    <t>TFZ 122</t>
  </si>
  <si>
    <t>TFZ 225</t>
  </si>
  <si>
    <t>TFZ 227</t>
  </si>
  <si>
    <t>Fizik Tedavi Uygulama ve Yöntemleri I</t>
  </si>
  <si>
    <t>Environmental and Public Health</t>
  </si>
  <si>
    <t xml:space="preserve">Elementary IT Skills </t>
  </si>
  <si>
    <t xml:space="preserve">Orthopedy </t>
  </si>
  <si>
    <t xml:space="preserve">Internal Medicine </t>
  </si>
  <si>
    <t xml:space="preserve">Pediatrics </t>
  </si>
  <si>
    <t xml:space="preserve">Massage </t>
  </si>
  <si>
    <t>Neurology</t>
  </si>
  <si>
    <t>Biomedical Technology</t>
  </si>
  <si>
    <t>Basic Gerontology</t>
  </si>
  <si>
    <t>Medical Terminology and Concepts</t>
  </si>
  <si>
    <t xml:space="preserve">Medical Ethics </t>
  </si>
  <si>
    <t>Sociology</t>
  </si>
  <si>
    <t>Obligatory 30 days intership (7 ECTS) at the end of the second semester.</t>
  </si>
  <si>
    <t>Students have to take  elective course 9 ECTS in third and 6 ECTS in forth semestre.</t>
  </si>
  <si>
    <t xml:space="preserve">Communications </t>
  </si>
  <si>
    <t>Physiology of Sports and Exercise</t>
    <phoneticPr fontId="19" type="noConversion"/>
  </si>
  <si>
    <t xml:space="preserve"> </t>
  </si>
  <si>
    <t>YALOVA ÜNİVERSİTESİ</t>
  </si>
  <si>
    <t>TERMAL MESLEK YÜKSEKOKULU</t>
  </si>
  <si>
    <t>FAKÜLTE/YÜKSEKOKUL/DEVLET KONSERVATUVARI/MESLEK YÜKSEKOKULU : TERMAL MESLEK YÜKSEKOKULU</t>
  </si>
  <si>
    <t>I.YARIYIL/GÜZ</t>
  </si>
  <si>
    <t>II.YARIYIL BAHAR</t>
  </si>
  <si>
    <t>KODU</t>
  </si>
  <si>
    <t>DERSİN ADI</t>
  </si>
  <si>
    <t>Haf.Ders Saati</t>
  </si>
  <si>
    <t>Kredisi</t>
  </si>
  <si>
    <t>ECTS</t>
  </si>
  <si>
    <t>T</t>
  </si>
  <si>
    <t>U</t>
  </si>
  <si>
    <t>AİB 101</t>
  </si>
  <si>
    <t>YDB 101</t>
  </si>
  <si>
    <t>YDB 102</t>
  </si>
  <si>
    <t>TDB 101</t>
  </si>
  <si>
    <t>TDB 102</t>
  </si>
  <si>
    <t>Toplam Kredi</t>
  </si>
  <si>
    <t>III.YARIYIL/GÜZ</t>
  </si>
  <si>
    <t>IV.YARIYIL BAHAR</t>
  </si>
  <si>
    <t>ENF101</t>
  </si>
  <si>
    <t>SEÇMELİ DERSLER</t>
  </si>
  <si>
    <t>(S)= Seçmeli Ders</t>
  </si>
  <si>
    <t>BÖLÜM/PROGRAM  : FİZYOTERAPİ PROGRAMI</t>
  </si>
  <si>
    <t>TFZ 101</t>
  </si>
  <si>
    <t>Temel Fizik</t>
  </si>
  <si>
    <t>TFZ 102</t>
  </si>
  <si>
    <t>Kinezyoloji</t>
  </si>
  <si>
    <t>TFZ 103</t>
  </si>
  <si>
    <t xml:space="preserve">Anatomi </t>
  </si>
  <si>
    <t>TFZ 104</t>
  </si>
  <si>
    <t>Hidroterapi Balneoterapi</t>
  </si>
  <si>
    <t>TFZ 105</t>
  </si>
  <si>
    <t>Tıbbi Terminoloji</t>
  </si>
  <si>
    <t>TFZ 107</t>
  </si>
  <si>
    <t>Davranış Bilimleri</t>
  </si>
  <si>
    <t>TFZ 109</t>
  </si>
  <si>
    <t>Fizyoloji</t>
  </si>
  <si>
    <t xml:space="preserve">Temel İlk Yardım                               </t>
  </si>
  <si>
    <t>Fizik Tedavi Uyg. ve Yöntemleri II</t>
  </si>
  <si>
    <t>Türk Dili II</t>
  </si>
  <si>
    <t>Türk Dili I</t>
  </si>
  <si>
    <t>Yabancı Dil II (İng)</t>
  </si>
  <si>
    <t>Yabancı Dil I (ing)</t>
  </si>
  <si>
    <t>AİB 102</t>
  </si>
  <si>
    <t>Atatürk İlkeleri ve İnkılap Tarihi II</t>
  </si>
  <si>
    <t>Atatürk İlkeleri ve İnkılap Tarihi I</t>
  </si>
  <si>
    <t>Klinik Uygulama</t>
  </si>
  <si>
    <t xml:space="preserve">Özel Tedavi Hareketleri ve Uygulamaları   </t>
  </si>
  <si>
    <t>Beslenme İlkeleri</t>
  </si>
  <si>
    <t>TFZ 205</t>
  </si>
  <si>
    <t>TFZ 207</t>
  </si>
  <si>
    <t>TFZ 209</t>
  </si>
  <si>
    <t>TFZ 211</t>
  </si>
  <si>
    <t>TFZ 213</t>
  </si>
  <si>
    <t>TFZ 215</t>
  </si>
  <si>
    <t>TFZ 219</t>
  </si>
  <si>
    <t>TFZ 202</t>
  </si>
  <si>
    <t>TFZ 204</t>
  </si>
  <si>
    <t>TFZ 206</t>
  </si>
  <si>
    <t>Sağlık Ergonomisi-I</t>
  </si>
  <si>
    <t>Sağlık Ergonomisi-II</t>
  </si>
  <si>
    <t>Elementary Physics</t>
  </si>
  <si>
    <t>Anatomy</t>
  </si>
  <si>
    <t>Medical Terminology</t>
  </si>
  <si>
    <t>Behavioral Sciences</t>
  </si>
  <si>
    <t>Physiology</t>
  </si>
  <si>
    <t>Foreign Language I (English)</t>
  </si>
  <si>
    <t>Ataturk’s Principles and History of Turkish Revolution I</t>
  </si>
  <si>
    <t>Hydrotherapy Balneotherapy</t>
  </si>
  <si>
    <t>Clinical Sciences</t>
  </si>
  <si>
    <t>Basic First Aid</t>
  </si>
  <si>
    <t>Methods and Practices in Physiotherapy - II</t>
  </si>
  <si>
    <t>Turkish Language I</t>
  </si>
  <si>
    <t>Turkish Language II</t>
  </si>
  <si>
    <t>Foreign Language II (English)</t>
  </si>
  <si>
    <t>Ataturk’s Principles and History of Turkish Revolution II</t>
  </si>
  <si>
    <t>Special Treatment Exercises and Practices</t>
  </si>
  <si>
    <t>Principles of Nutrition</t>
  </si>
  <si>
    <t>Clinical Practice</t>
  </si>
  <si>
    <t>(E)= Elective Course</t>
  </si>
  <si>
    <t>CODE</t>
  </si>
  <si>
    <t>COURSE</t>
  </si>
  <si>
    <t>Weekly Hours</t>
  </si>
  <si>
    <t>Credit</t>
  </si>
  <si>
    <t>2019/2020 EĞİTİM ÖĞRETİM YILI DERS PLANI</t>
  </si>
  <si>
    <t>2019/2020 ACADEMIC YEAR COURSE PLAN</t>
  </si>
</sst>
</file>

<file path=xl/styles.xml><?xml version="1.0" encoding="utf-8"?>
<styleSheet xmlns="http://schemas.openxmlformats.org/spreadsheetml/2006/main">
  <fonts count="20">
    <font>
      <sz val="10"/>
      <name val="Arial"/>
      <charset val="162"/>
    </font>
    <font>
      <sz val="10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0"/>
      <color indexed="52"/>
      <name val="Calibri"/>
      <family val="2"/>
      <charset val="162"/>
    </font>
    <font>
      <b/>
      <sz val="10"/>
      <color indexed="9"/>
      <name val="Calibri"/>
      <family val="2"/>
      <charset val="162"/>
    </font>
    <font>
      <sz val="10"/>
      <color indexed="17"/>
      <name val="Calibri"/>
      <family val="2"/>
      <charset val="162"/>
    </font>
    <font>
      <sz val="10"/>
      <color indexed="20"/>
      <name val="Calibri"/>
      <family val="2"/>
      <charset val="162"/>
    </font>
    <font>
      <sz val="10"/>
      <name val="Arial Tur"/>
    </font>
    <font>
      <sz val="10"/>
      <name val="Arial"/>
      <family val="2"/>
      <charset val="162"/>
    </font>
    <font>
      <sz val="10"/>
      <color indexed="60"/>
      <name val="Calibri"/>
      <family val="2"/>
      <charset val="162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62"/>
    </font>
    <font>
      <b/>
      <sz val="10"/>
      <name val="Arial"/>
      <family val="2"/>
    </font>
    <font>
      <sz val="9"/>
      <name val="Arial"/>
      <family val="2"/>
      <charset val="162"/>
    </font>
    <font>
      <b/>
      <i/>
      <sz val="11"/>
      <name val="Arial"/>
      <family val="2"/>
      <charset val="162"/>
    </font>
    <font>
      <sz val="8"/>
      <name val="Verdana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" fillId="10" borderId="1" applyNumberFormat="0" applyAlignment="0" applyProtection="0"/>
    <xf numFmtId="0" fontId="4" fillId="11" borderId="2" applyNumberFormat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/>
    <xf numFmtId="0" fontId="2" fillId="0" borderId="0"/>
    <xf numFmtId="0" fontId="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</cellStyleXfs>
  <cellXfs count="137">
    <xf numFmtId="0" fontId="0" fillId="0" borderId="0" xfId="0"/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shrinkToFit="1"/>
    </xf>
    <xf numFmtId="0" fontId="15" fillId="0" borderId="13" xfId="0" applyFont="1" applyFill="1" applyBorder="1"/>
    <xf numFmtId="0" fontId="15" fillId="0" borderId="13" xfId="0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6" xfId="0" applyFont="1" applyFill="1" applyBorder="1"/>
    <xf numFmtId="0" fontId="15" fillId="0" borderId="6" xfId="0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15" fillId="0" borderId="4" xfId="0" applyFont="1" applyFill="1" applyBorder="1" applyAlignment="1">
      <alignment shrinkToFi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15" fillId="0" borderId="18" xfId="0" applyFont="1" applyFill="1" applyBorder="1" applyAlignment="1">
      <alignment shrinkToFit="1"/>
    </xf>
    <xf numFmtId="0" fontId="15" fillId="0" borderId="15" xfId="0" applyFont="1" applyFill="1" applyBorder="1"/>
    <xf numFmtId="0" fontId="15" fillId="0" borderId="6" xfId="0" applyFont="1" applyFill="1" applyBorder="1" applyAlignment="1">
      <alignment horizontal="center" shrinkToFit="1"/>
    </xf>
    <xf numFmtId="0" fontId="15" fillId="0" borderId="5" xfId="0" applyFont="1" applyFill="1" applyBorder="1" applyAlignment="1">
      <alignment horizontal="center"/>
    </xf>
    <xf numFmtId="0" fontId="15" fillId="0" borderId="19" xfId="0" applyFont="1" applyFill="1" applyBorder="1" applyAlignment="1">
      <alignment shrinkToFit="1"/>
    </xf>
    <xf numFmtId="0" fontId="15" fillId="0" borderId="16" xfId="0" applyFont="1" applyFill="1" applyBorder="1"/>
    <xf numFmtId="0" fontId="15" fillId="0" borderId="16" xfId="0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/>
    </xf>
    <xf numFmtId="0" fontId="15" fillId="0" borderId="19" xfId="0" applyFont="1" applyFill="1" applyBorder="1"/>
    <xf numFmtId="0" fontId="13" fillId="0" borderId="9" xfId="0" applyFont="1" applyFill="1" applyBorder="1" applyAlignment="1">
      <alignment vertical="center" wrapText="1"/>
    </xf>
    <xf numFmtId="0" fontId="15" fillId="0" borderId="12" xfId="0" applyFont="1" applyFill="1" applyBorder="1"/>
    <xf numFmtId="0" fontId="15" fillId="0" borderId="17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7" fillId="0" borderId="25" xfId="0" applyFont="1" applyFill="1" applyBorder="1"/>
    <xf numFmtId="0" fontId="17" fillId="0" borderId="26" xfId="0" applyFont="1" applyFill="1" applyBorder="1"/>
    <xf numFmtId="0" fontId="17" fillId="0" borderId="27" xfId="0" applyFont="1" applyFill="1" applyBorder="1"/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0" fillId="0" borderId="21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/>
    <xf numFmtId="0" fontId="0" fillId="0" borderId="22" xfId="0" applyFill="1" applyBorder="1"/>
    <xf numFmtId="0" fontId="17" fillId="0" borderId="23" xfId="0" applyFont="1" applyFill="1" applyBorder="1"/>
    <xf numFmtId="0" fontId="17" fillId="0" borderId="24" xfId="0" applyFont="1" applyFill="1" applyBorder="1"/>
    <xf numFmtId="0" fontId="17" fillId="0" borderId="20" xfId="0" applyFont="1" applyFill="1" applyBorder="1"/>
    <xf numFmtId="0" fontId="13" fillId="0" borderId="15" xfId="0" applyFont="1" applyFill="1" applyBorder="1" applyAlignment="1">
      <alignment horizontal="center" vertical="center" wrapText="1"/>
    </xf>
    <xf numFmtId="0" fontId="0" fillId="0" borderId="28" xfId="0" applyFill="1" applyBorder="1"/>
    <xf numFmtId="1" fontId="15" fillId="0" borderId="36" xfId="0" applyNumberFormat="1" applyFont="1" applyFill="1" applyBorder="1" applyAlignment="1">
      <alignment horizontal="center"/>
    </xf>
    <xf numFmtId="0" fontId="15" fillId="13" borderId="4" xfId="0" applyFont="1" applyFill="1" applyBorder="1" applyAlignment="1">
      <alignment shrinkToFit="1"/>
    </xf>
    <xf numFmtId="0" fontId="15" fillId="13" borderId="6" xfId="0" applyFont="1" applyFill="1" applyBorder="1"/>
    <xf numFmtId="0" fontId="15" fillId="13" borderId="6" xfId="0" applyFont="1" applyFill="1" applyBorder="1" applyAlignment="1">
      <alignment horizontal="center"/>
    </xf>
    <xf numFmtId="1" fontId="15" fillId="13" borderId="5" xfId="0" applyNumberFormat="1" applyFont="1" applyFill="1" applyBorder="1" applyAlignment="1">
      <alignment horizontal="center"/>
    </xf>
    <xf numFmtId="0" fontId="15" fillId="0" borderId="6" xfId="0" applyFont="1" applyFill="1" applyBorder="1" applyAlignment="1"/>
    <xf numFmtId="0" fontId="0" fillId="0" borderId="4" xfId="0" applyFill="1" applyBorder="1"/>
    <xf numFmtId="0" fontId="0" fillId="0" borderId="6" xfId="0" applyFill="1" applyBorder="1"/>
    <xf numFmtId="0" fontId="0" fillId="0" borderId="32" xfId="0" applyFill="1" applyBorder="1"/>
    <xf numFmtId="0" fontId="15" fillId="13" borderId="6" xfId="0" applyFont="1" applyFill="1" applyBorder="1" applyAlignment="1">
      <alignment horizontal="left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13" borderId="30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0" xfId="0" applyFill="1" applyBorder="1"/>
    <xf numFmtId="0" fontId="15" fillId="0" borderId="0" xfId="0" applyFont="1" applyFill="1" applyBorder="1" applyAlignment="1">
      <alignment shrinkToFi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0" fillId="0" borderId="45" xfId="0" applyFont="1" applyBorder="1" applyAlignment="1">
      <alignment horizontal="right"/>
    </xf>
    <xf numFmtId="0" fontId="11" fillId="0" borderId="25" xfId="0" applyFont="1" applyBorder="1" applyAlignment="1">
      <alignment horizontal="center" vertical="justify"/>
    </xf>
    <xf numFmtId="0" fontId="11" fillId="0" borderId="34" xfId="0" applyFont="1" applyBorder="1" applyAlignment="1">
      <alignment horizontal="center" vertical="justify"/>
    </xf>
    <xf numFmtId="0" fontId="11" fillId="0" borderId="44" xfId="0" applyFont="1" applyBorder="1" applyAlignment="1">
      <alignment horizontal="center" vertical="justify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3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</cellXfs>
  <cellStyles count="14">
    <cellStyle name="Accent1" xfId="8"/>
    <cellStyle name="Accent2" xfId="9"/>
    <cellStyle name="Accent3" xfId="10"/>
    <cellStyle name="Accent4" xfId="11"/>
    <cellStyle name="Accent5" xfId="12"/>
    <cellStyle name="Accent6" xfId="13"/>
    <cellStyle name="Bad" xfId="4"/>
    <cellStyle name="Calculation" xfId="1"/>
    <cellStyle name="Check Cell" xfId="2"/>
    <cellStyle name="Good" xfId="3"/>
    <cellStyle name="Neutral" xfId="7"/>
    <cellStyle name="Normal" xfId="0" builtinId="0"/>
    <cellStyle name="Normal 2" xfId="5"/>
    <cellStyle name="Normal 3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176893"/>
    <xdr:ext cx="1673678" cy="1660071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893"/>
          <a:ext cx="1673678" cy="1660071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>
    <pageSetUpPr fitToPage="1"/>
  </sheetPr>
  <dimension ref="A1:L62"/>
  <sheetViews>
    <sheetView topLeftCell="A10" zoomScale="70" zoomScaleNormal="70" zoomScalePageLayoutView="85" workbookViewId="0">
      <selection activeCell="A24" sqref="A24:L24"/>
    </sheetView>
  </sheetViews>
  <sheetFormatPr defaultColWidth="8.85546875" defaultRowHeight="12.75"/>
  <cols>
    <col min="1" max="1" width="9.7109375" customWidth="1"/>
    <col min="2" max="2" width="39.140625" bestFit="1" customWidth="1"/>
    <col min="3" max="4" width="4.7109375" customWidth="1"/>
    <col min="5" max="5" width="7" bestFit="1" customWidth="1"/>
    <col min="6" max="6" width="8.7109375" customWidth="1"/>
    <col min="7" max="7" width="8.7109375" bestFit="1" customWidth="1"/>
    <col min="8" max="8" width="27.7109375" customWidth="1"/>
    <col min="9" max="10" width="4.7109375" customWidth="1"/>
    <col min="11" max="11" width="7" bestFit="1" customWidth="1"/>
    <col min="12" max="12" width="8.7109375" customWidth="1"/>
  </cols>
  <sheetData>
    <row r="1" spans="1:12" ht="13.5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 customHeight="1">
      <c r="A2" s="105" t="s">
        <v>67</v>
      </c>
      <c r="B2" s="108" t="s">
        <v>68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2.75" customHeight="1">
      <c r="A3" s="106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2.75" customHeight="1">
      <c r="A4" s="106"/>
      <c r="B4" s="110" t="s">
        <v>69</v>
      </c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12" ht="12.75" customHeight="1">
      <c r="A5" s="106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1:12" ht="12.75" customHeight="1">
      <c r="A6" s="106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1:12" ht="68.25" customHeight="1" thickBot="1">
      <c r="A7" s="107"/>
      <c r="B7" s="112" t="s">
        <v>153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1:12" s="16" customFormat="1" ht="13.5" customHeight="1" thickBot="1">
      <c r="A8" s="94" t="s">
        <v>70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2" s="16" customFormat="1" ht="13.5" customHeight="1" thickBot="1">
      <c r="A9" s="101" t="s">
        <v>91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3"/>
    </row>
    <row r="10" spans="1:12" s="16" customFormat="1" ht="13.5" customHeight="1" thickBot="1">
      <c r="A10" s="97" t="s">
        <v>71</v>
      </c>
      <c r="B10" s="98"/>
      <c r="C10" s="98"/>
      <c r="D10" s="98"/>
      <c r="E10" s="98"/>
      <c r="F10" s="7"/>
      <c r="G10" s="97" t="s">
        <v>72</v>
      </c>
      <c r="H10" s="98"/>
      <c r="I10" s="98"/>
      <c r="J10" s="98"/>
      <c r="K10" s="98"/>
      <c r="L10" s="30"/>
    </row>
    <row r="11" spans="1:12" s="16" customFormat="1" ht="13.5" customHeight="1">
      <c r="A11" s="86" t="s">
        <v>73</v>
      </c>
      <c r="B11" s="88" t="s">
        <v>74</v>
      </c>
      <c r="C11" s="88" t="s">
        <v>75</v>
      </c>
      <c r="D11" s="88"/>
      <c r="E11" s="88" t="s">
        <v>76</v>
      </c>
      <c r="F11" s="84" t="s">
        <v>77</v>
      </c>
      <c r="G11" s="86" t="s">
        <v>73</v>
      </c>
      <c r="H11" s="88" t="s">
        <v>74</v>
      </c>
      <c r="I11" s="88" t="s">
        <v>75</v>
      </c>
      <c r="J11" s="88"/>
      <c r="K11" s="88" t="s">
        <v>76</v>
      </c>
      <c r="L11" s="84" t="s">
        <v>77</v>
      </c>
    </row>
    <row r="12" spans="1:12" s="16" customFormat="1" ht="13.5" thickBot="1">
      <c r="A12" s="87"/>
      <c r="B12" s="89"/>
      <c r="C12" s="1" t="s">
        <v>78</v>
      </c>
      <c r="D12" s="1" t="s">
        <v>79</v>
      </c>
      <c r="E12" s="89"/>
      <c r="F12" s="85"/>
      <c r="G12" s="87"/>
      <c r="H12" s="89"/>
      <c r="I12" s="1" t="s">
        <v>78</v>
      </c>
      <c r="J12" s="1" t="s">
        <v>79</v>
      </c>
      <c r="K12" s="89"/>
      <c r="L12" s="85"/>
    </row>
    <row r="13" spans="1:12" s="16" customFormat="1">
      <c r="A13" s="8" t="s">
        <v>92</v>
      </c>
      <c r="B13" s="9" t="s">
        <v>93</v>
      </c>
      <c r="C13" s="10">
        <v>2</v>
      </c>
      <c r="D13" s="10">
        <v>0</v>
      </c>
      <c r="E13" s="10">
        <f t="shared" ref="E13:E19" si="0">C13+(D13/2)</f>
        <v>2</v>
      </c>
      <c r="F13" s="11">
        <v>2</v>
      </c>
      <c r="G13" s="31" t="s">
        <v>94</v>
      </c>
      <c r="H13" s="9" t="s">
        <v>95</v>
      </c>
      <c r="I13" s="10">
        <v>2</v>
      </c>
      <c r="J13" s="10">
        <v>0</v>
      </c>
      <c r="K13" s="10">
        <f t="shared" ref="K13:K17" si="1">I13+(J13/2)</f>
        <v>2</v>
      </c>
      <c r="L13" s="11">
        <v>2</v>
      </c>
    </row>
    <row r="14" spans="1:12" s="16" customFormat="1">
      <c r="A14" s="17" t="s">
        <v>96</v>
      </c>
      <c r="B14" s="13" t="s">
        <v>97</v>
      </c>
      <c r="C14" s="14">
        <v>2</v>
      </c>
      <c r="D14" s="14">
        <v>0</v>
      </c>
      <c r="E14" s="14">
        <f t="shared" si="0"/>
        <v>2</v>
      </c>
      <c r="F14" s="15">
        <v>2</v>
      </c>
      <c r="G14" s="12" t="s">
        <v>98</v>
      </c>
      <c r="H14" s="13" t="s">
        <v>99</v>
      </c>
      <c r="I14" s="14">
        <v>2</v>
      </c>
      <c r="J14" s="55">
        <v>1</v>
      </c>
      <c r="K14" s="14">
        <v>3</v>
      </c>
      <c r="L14" s="15">
        <v>3</v>
      </c>
    </row>
    <row r="15" spans="1:12" s="16" customFormat="1">
      <c r="A15" s="17" t="s">
        <v>100</v>
      </c>
      <c r="B15" s="13" t="s">
        <v>101</v>
      </c>
      <c r="C15" s="14">
        <v>2</v>
      </c>
      <c r="D15" s="14">
        <v>0</v>
      </c>
      <c r="E15" s="14">
        <f t="shared" si="0"/>
        <v>2</v>
      </c>
      <c r="F15" s="15">
        <v>2</v>
      </c>
      <c r="G15" s="12" t="s">
        <v>43</v>
      </c>
      <c r="H15" s="13" t="s">
        <v>16</v>
      </c>
      <c r="I15" s="14">
        <v>2</v>
      </c>
      <c r="J15" s="14">
        <v>0</v>
      </c>
      <c r="K15" s="14">
        <f t="shared" si="1"/>
        <v>2</v>
      </c>
      <c r="L15" s="15">
        <v>2</v>
      </c>
    </row>
    <row r="16" spans="1:12" s="16" customFormat="1">
      <c r="A16" s="17" t="s">
        <v>102</v>
      </c>
      <c r="B16" s="13" t="s">
        <v>103</v>
      </c>
      <c r="C16" s="55">
        <v>2</v>
      </c>
      <c r="D16" s="14">
        <v>0</v>
      </c>
      <c r="E16" s="14">
        <v>2</v>
      </c>
      <c r="F16" s="56">
        <v>2</v>
      </c>
      <c r="G16" s="12" t="s">
        <v>45</v>
      </c>
      <c r="H16" s="13" t="s">
        <v>44</v>
      </c>
      <c r="I16" s="55">
        <v>2</v>
      </c>
      <c r="J16" s="14">
        <v>0</v>
      </c>
      <c r="K16" s="14">
        <v>2</v>
      </c>
      <c r="L16" s="15">
        <v>2</v>
      </c>
    </row>
    <row r="17" spans="1:12" s="16" customFormat="1">
      <c r="A17" s="17" t="s">
        <v>104</v>
      </c>
      <c r="B17" s="13" t="s">
        <v>105</v>
      </c>
      <c r="C17" s="14">
        <v>2</v>
      </c>
      <c r="D17" s="14">
        <v>0</v>
      </c>
      <c r="E17" s="14">
        <f t="shared" si="0"/>
        <v>2</v>
      </c>
      <c r="F17" s="15">
        <v>2</v>
      </c>
      <c r="G17" s="12" t="s">
        <v>46</v>
      </c>
      <c r="H17" s="13" t="s">
        <v>106</v>
      </c>
      <c r="I17" s="55">
        <v>2</v>
      </c>
      <c r="J17" s="14">
        <v>0</v>
      </c>
      <c r="K17" s="14">
        <f t="shared" si="1"/>
        <v>2</v>
      </c>
      <c r="L17" s="15">
        <v>2</v>
      </c>
    </row>
    <row r="18" spans="1:12" s="16" customFormat="1">
      <c r="A18" s="17" t="s">
        <v>41</v>
      </c>
      <c r="B18" s="13" t="s">
        <v>50</v>
      </c>
      <c r="C18" s="14">
        <v>2</v>
      </c>
      <c r="D18" s="14">
        <v>3</v>
      </c>
      <c r="E18" s="14">
        <v>4</v>
      </c>
      <c r="F18" s="15">
        <v>5</v>
      </c>
      <c r="G18" s="12" t="s">
        <v>47</v>
      </c>
      <c r="H18" s="13" t="s">
        <v>107</v>
      </c>
      <c r="I18" s="14">
        <v>2</v>
      </c>
      <c r="J18" s="55">
        <v>3</v>
      </c>
      <c r="K18" s="14">
        <v>4</v>
      </c>
      <c r="L18" s="15">
        <v>5</v>
      </c>
    </row>
    <row r="19" spans="1:12" s="16" customFormat="1">
      <c r="A19" s="17" t="s">
        <v>42</v>
      </c>
      <c r="B19" s="13" t="s">
        <v>17</v>
      </c>
      <c r="C19" s="14">
        <v>2</v>
      </c>
      <c r="D19" s="14">
        <v>2</v>
      </c>
      <c r="E19" s="14">
        <f t="shared" si="0"/>
        <v>3</v>
      </c>
      <c r="F19" s="15">
        <v>4</v>
      </c>
      <c r="G19" s="12" t="s">
        <v>84</v>
      </c>
      <c r="H19" s="13" t="s">
        <v>108</v>
      </c>
      <c r="I19" s="14">
        <v>2</v>
      </c>
      <c r="J19" s="14">
        <v>0</v>
      </c>
      <c r="K19" s="14">
        <v>0</v>
      </c>
      <c r="L19" s="24">
        <v>3</v>
      </c>
    </row>
    <row r="20" spans="1:12" s="16" customFormat="1">
      <c r="A20" s="17" t="s">
        <v>83</v>
      </c>
      <c r="B20" s="13" t="s">
        <v>109</v>
      </c>
      <c r="C20" s="14">
        <v>2</v>
      </c>
      <c r="D20" s="14">
        <v>0</v>
      </c>
      <c r="E20" s="14">
        <v>0</v>
      </c>
      <c r="F20" s="15">
        <f>ROUNDUP(((C20+D20)*1.5),0)</f>
        <v>3</v>
      </c>
      <c r="G20" s="12" t="s">
        <v>82</v>
      </c>
      <c r="H20" s="13" t="s">
        <v>110</v>
      </c>
      <c r="I20" s="14">
        <v>2</v>
      </c>
      <c r="J20" s="14">
        <v>0</v>
      </c>
      <c r="K20" s="14">
        <v>0</v>
      </c>
      <c r="L20" s="24">
        <v>3</v>
      </c>
    </row>
    <row r="21" spans="1:12" s="16" customFormat="1">
      <c r="A21" s="17" t="s">
        <v>81</v>
      </c>
      <c r="B21" s="13" t="s">
        <v>111</v>
      </c>
      <c r="C21" s="14">
        <v>2</v>
      </c>
      <c r="D21" s="14">
        <v>0</v>
      </c>
      <c r="E21" s="14">
        <v>0</v>
      </c>
      <c r="F21" s="15">
        <f>ROUNDUP(((C21+D21)*1.5),0)</f>
        <v>3</v>
      </c>
      <c r="G21" s="12" t="s">
        <v>112</v>
      </c>
      <c r="H21" s="13" t="s">
        <v>113</v>
      </c>
      <c r="I21" s="14">
        <v>2</v>
      </c>
      <c r="J21" s="14">
        <v>0</v>
      </c>
      <c r="K21" s="14">
        <v>0</v>
      </c>
      <c r="L21" s="24">
        <v>3</v>
      </c>
    </row>
    <row r="22" spans="1:12" s="16" customFormat="1" ht="13.5" thickBot="1">
      <c r="A22" s="25" t="s">
        <v>80</v>
      </c>
      <c r="B22" s="26" t="s">
        <v>114</v>
      </c>
      <c r="C22" s="27">
        <v>2</v>
      </c>
      <c r="D22" s="27">
        <v>0</v>
      </c>
      <c r="E22" s="27">
        <v>0</v>
      </c>
      <c r="F22" s="28">
        <f>ROUNDUP(((C22+D22)*1.5),0)</f>
        <v>3</v>
      </c>
      <c r="G22" s="29"/>
      <c r="H22" s="26"/>
      <c r="I22" s="27"/>
      <c r="J22" s="27"/>
      <c r="K22" s="27"/>
      <c r="L22" s="32"/>
    </row>
    <row r="23" spans="1:12" s="16" customFormat="1" ht="13.5" customHeight="1" thickBot="1">
      <c r="A23" s="99" t="s">
        <v>85</v>
      </c>
      <c r="B23" s="100"/>
      <c r="C23" s="18">
        <f>SUM(C13:C22)</f>
        <v>20</v>
      </c>
      <c r="D23" s="18">
        <f>SUM(D13:D22)</f>
        <v>5</v>
      </c>
      <c r="E23" s="18">
        <f>SUM(E13:E22)</f>
        <v>17</v>
      </c>
      <c r="F23" s="19">
        <f>SUM(F13:F22)</f>
        <v>28</v>
      </c>
      <c r="G23" s="99" t="s">
        <v>85</v>
      </c>
      <c r="H23" s="100"/>
      <c r="I23" s="20">
        <f>SUM(I13:I21)</f>
        <v>18</v>
      </c>
      <c r="J23" s="20">
        <f>SUM(J13:J21)</f>
        <v>4</v>
      </c>
      <c r="K23" s="20">
        <f>SUM(K13:K21)</f>
        <v>15</v>
      </c>
      <c r="L23" s="33">
        <f>SUM(L13:L21)</f>
        <v>25</v>
      </c>
    </row>
    <row r="24" spans="1:12" s="16" customFormat="1" ht="13.5" thickBot="1">
      <c r="A24" s="124" t="s">
        <v>21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12" s="16" customFormat="1" ht="13.5" thickBo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 s="16" customFormat="1" ht="13.5" customHeight="1" thickBot="1">
      <c r="A26" s="99" t="s">
        <v>86</v>
      </c>
      <c r="B26" s="100"/>
      <c r="C26" s="100"/>
      <c r="D26" s="100"/>
      <c r="E26" s="100"/>
      <c r="F26" s="37"/>
      <c r="G26" s="99" t="s">
        <v>87</v>
      </c>
      <c r="H26" s="100"/>
      <c r="I26" s="100"/>
      <c r="J26" s="100"/>
      <c r="K26" s="100"/>
      <c r="L26" s="38"/>
    </row>
    <row r="27" spans="1:12" s="16" customFormat="1" ht="13.5" customHeight="1">
      <c r="A27" s="122" t="s">
        <v>73</v>
      </c>
      <c r="B27" s="90" t="s">
        <v>74</v>
      </c>
      <c r="C27" s="90" t="s">
        <v>75</v>
      </c>
      <c r="D27" s="90"/>
      <c r="E27" s="90" t="s">
        <v>76</v>
      </c>
      <c r="F27" s="120" t="s">
        <v>77</v>
      </c>
      <c r="G27" s="122" t="s">
        <v>73</v>
      </c>
      <c r="H27" s="90" t="s">
        <v>74</v>
      </c>
      <c r="I27" s="90" t="s">
        <v>75</v>
      </c>
      <c r="J27" s="90"/>
      <c r="K27" s="90" t="s">
        <v>76</v>
      </c>
      <c r="L27" s="120" t="s">
        <v>77</v>
      </c>
    </row>
    <row r="28" spans="1:12" s="16" customFormat="1">
      <c r="A28" s="123"/>
      <c r="B28" s="93"/>
      <c r="C28" s="4" t="s">
        <v>78</v>
      </c>
      <c r="D28" s="4" t="s">
        <v>79</v>
      </c>
      <c r="E28" s="93"/>
      <c r="F28" s="121"/>
      <c r="G28" s="123"/>
      <c r="H28" s="93"/>
      <c r="I28" s="4" t="s">
        <v>78</v>
      </c>
      <c r="J28" s="4" t="s">
        <v>79</v>
      </c>
      <c r="K28" s="93"/>
      <c r="L28" s="121"/>
    </row>
    <row r="29" spans="1:12" s="16" customFormat="1">
      <c r="A29" s="21" t="s">
        <v>88</v>
      </c>
      <c r="B29" s="22" t="s">
        <v>26</v>
      </c>
      <c r="C29" s="23">
        <v>1</v>
      </c>
      <c r="D29" s="14">
        <v>2</v>
      </c>
      <c r="E29" s="23">
        <v>0</v>
      </c>
      <c r="F29" s="24">
        <v>3</v>
      </c>
      <c r="G29" s="12" t="s">
        <v>125</v>
      </c>
      <c r="H29" s="13" t="s">
        <v>33</v>
      </c>
      <c r="I29" s="14">
        <v>2</v>
      </c>
      <c r="J29" s="14">
        <v>2</v>
      </c>
      <c r="K29" s="14">
        <f t="shared" ref="K29" si="2">I29+(J29/2)</f>
        <v>3</v>
      </c>
      <c r="L29" s="15">
        <v>4</v>
      </c>
    </row>
    <row r="30" spans="1:12" s="16" customFormat="1">
      <c r="A30" s="17" t="s">
        <v>118</v>
      </c>
      <c r="B30" s="13" t="s">
        <v>27</v>
      </c>
      <c r="C30" s="14">
        <v>2</v>
      </c>
      <c r="D30" s="14">
        <v>0</v>
      </c>
      <c r="E30" s="14">
        <f>C30+(D30/2)</f>
        <v>2</v>
      </c>
      <c r="F30" s="15">
        <v>2</v>
      </c>
      <c r="G30" s="12" t="s">
        <v>126</v>
      </c>
      <c r="H30" s="13" t="s">
        <v>115</v>
      </c>
      <c r="I30" s="14">
        <v>0</v>
      </c>
      <c r="J30" s="14">
        <v>16</v>
      </c>
      <c r="K30" s="14">
        <v>8</v>
      </c>
      <c r="L30" s="15">
        <v>18</v>
      </c>
    </row>
    <row r="31" spans="1:12" s="16" customFormat="1">
      <c r="A31" s="17" t="s">
        <v>119</v>
      </c>
      <c r="B31" s="13" t="s">
        <v>28</v>
      </c>
      <c r="C31" s="14">
        <v>2</v>
      </c>
      <c r="D31" s="14">
        <v>0</v>
      </c>
      <c r="E31" s="14">
        <f t="shared" ref="E31" si="3">C31+(D31/2)</f>
        <v>2</v>
      </c>
      <c r="F31" s="15">
        <v>2</v>
      </c>
      <c r="G31" s="58"/>
      <c r="H31" s="59"/>
      <c r="I31" s="59"/>
      <c r="J31" s="59"/>
      <c r="K31" s="59"/>
      <c r="L31" s="59"/>
    </row>
    <row r="32" spans="1:12" s="16" customFormat="1">
      <c r="A32" s="17" t="s">
        <v>48</v>
      </c>
      <c r="B32" s="13" t="s">
        <v>116</v>
      </c>
      <c r="C32" s="14">
        <v>4</v>
      </c>
      <c r="D32" s="14">
        <v>4</v>
      </c>
      <c r="E32" s="14">
        <f>C32+(D32/2)</f>
        <v>6</v>
      </c>
      <c r="F32" s="56">
        <v>8</v>
      </c>
      <c r="H32" s="59"/>
      <c r="I32" s="59"/>
      <c r="K32" s="59"/>
      <c r="L32" s="60"/>
    </row>
    <row r="33" spans="1:12" s="16" customFormat="1">
      <c r="A33" s="17" t="s">
        <v>120</v>
      </c>
      <c r="B33" s="13" t="s">
        <v>29</v>
      </c>
      <c r="C33" s="14">
        <v>2</v>
      </c>
      <c r="D33" s="14">
        <v>0</v>
      </c>
      <c r="E33" s="14">
        <f t="shared" ref="E33:E34" si="4">C33+(D33/2)</f>
        <v>2</v>
      </c>
      <c r="F33" s="15">
        <v>2</v>
      </c>
      <c r="G33" s="12"/>
      <c r="H33" s="13"/>
      <c r="I33" s="14"/>
      <c r="J33" s="14"/>
      <c r="K33" s="14"/>
      <c r="L33" s="15"/>
    </row>
    <row r="34" spans="1:12" s="16" customFormat="1">
      <c r="A34" s="17" t="s">
        <v>121</v>
      </c>
      <c r="B34" s="13" t="s">
        <v>36</v>
      </c>
      <c r="C34" s="14">
        <v>2</v>
      </c>
      <c r="D34" s="14">
        <v>2</v>
      </c>
      <c r="E34" s="14">
        <f t="shared" si="4"/>
        <v>3</v>
      </c>
      <c r="F34" s="15">
        <v>4</v>
      </c>
      <c r="G34" s="12"/>
      <c r="H34" s="13"/>
      <c r="I34" s="14"/>
      <c r="J34" s="14"/>
      <c r="K34" s="14"/>
      <c r="L34" s="15"/>
    </row>
    <row r="35" spans="1:12" s="16" customFormat="1">
      <c r="A35" s="17" t="s">
        <v>123</v>
      </c>
      <c r="B35" s="13" t="s">
        <v>32</v>
      </c>
      <c r="C35" s="14">
        <v>2</v>
      </c>
      <c r="D35" s="14">
        <v>0</v>
      </c>
      <c r="E35" s="14">
        <f>C35+(D35/2)</f>
        <v>2</v>
      </c>
      <c r="F35" s="15">
        <v>2</v>
      </c>
      <c r="G35" s="12"/>
      <c r="H35" s="13"/>
      <c r="I35" s="14"/>
      <c r="J35" s="14"/>
      <c r="K35" s="14"/>
      <c r="L35" s="15"/>
    </row>
    <row r="36" spans="1:12" s="16" customFormat="1">
      <c r="A36" s="53"/>
      <c r="B36" s="54"/>
      <c r="C36" s="55"/>
      <c r="D36" s="55"/>
      <c r="E36" s="55"/>
      <c r="F36" s="56"/>
      <c r="G36" s="12"/>
      <c r="H36" s="13"/>
      <c r="I36" s="14"/>
      <c r="J36" s="14"/>
      <c r="K36" s="14"/>
      <c r="L36" s="15"/>
    </row>
    <row r="37" spans="1:12" s="16" customFormat="1" ht="13.5" thickBot="1">
      <c r="A37" s="25"/>
      <c r="B37" s="26"/>
      <c r="C37" s="27"/>
      <c r="D37" s="27"/>
      <c r="E37" s="27"/>
      <c r="F37" s="28"/>
      <c r="G37" s="29"/>
      <c r="H37" s="26"/>
      <c r="I37" s="27"/>
      <c r="J37" s="27"/>
      <c r="K37" s="27"/>
      <c r="L37" s="28"/>
    </row>
    <row r="38" spans="1:12" s="16" customFormat="1" ht="13.5" thickBot="1">
      <c r="A38" s="91" t="s">
        <v>85</v>
      </c>
      <c r="B38" s="92"/>
      <c r="C38" s="18">
        <f>SUM(C29:C37)</f>
        <v>15</v>
      </c>
      <c r="D38" s="18">
        <f>SUM(D29:D37)</f>
        <v>8</v>
      </c>
      <c r="E38" s="18">
        <f>SUM(E29:E37)</f>
        <v>17</v>
      </c>
      <c r="F38" s="19">
        <f>SUM(F29:F37)</f>
        <v>23</v>
      </c>
      <c r="G38" s="91" t="s">
        <v>85</v>
      </c>
      <c r="H38" s="92"/>
      <c r="I38" s="18">
        <f>SUM(I29:I37)</f>
        <v>2</v>
      </c>
      <c r="J38" s="18">
        <f>SUM(J29:J37)</f>
        <v>18</v>
      </c>
      <c r="K38" s="18">
        <f>SUM(K29:K37)</f>
        <v>11</v>
      </c>
      <c r="L38" s="19">
        <f>SUM(L29:L37)</f>
        <v>22</v>
      </c>
    </row>
    <row r="39" spans="1:12" s="16" customForma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2" ht="13.5" thickBot="1">
      <c r="A40" s="78" t="s">
        <v>35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0"/>
    </row>
    <row r="41" spans="1:12" s="16" customFormat="1" ht="13.5" thickBot="1"/>
    <row r="42" spans="1:12" s="16" customFormat="1" ht="13.5" thickBot="1">
      <c r="A42" s="117" t="s">
        <v>89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</row>
    <row r="43" spans="1:12" s="16" customFormat="1" ht="13.5" customHeight="1" thickBot="1">
      <c r="A43" s="115" t="s">
        <v>71</v>
      </c>
      <c r="B43" s="116"/>
      <c r="C43" s="116"/>
      <c r="D43" s="116"/>
      <c r="E43" s="116"/>
      <c r="F43" s="40"/>
      <c r="G43" s="115" t="s">
        <v>72</v>
      </c>
      <c r="H43" s="116"/>
      <c r="I43" s="116"/>
      <c r="J43" s="116"/>
      <c r="K43" s="116"/>
      <c r="L43" s="41"/>
    </row>
    <row r="44" spans="1:12" s="16" customFormat="1" ht="13.5" thickBot="1">
      <c r="A44" s="97" t="s">
        <v>73</v>
      </c>
      <c r="B44" s="98" t="s">
        <v>74</v>
      </c>
      <c r="C44" s="127" t="s">
        <v>75</v>
      </c>
      <c r="D44" s="116"/>
      <c r="E44" s="98" t="s">
        <v>76</v>
      </c>
      <c r="F44" s="132" t="s">
        <v>77</v>
      </c>
      <c r="G44" s="97" t="s">
        <v>73</v>
      </c>
      <c r="H44" s="98" t="s">
        <v>74</v>
      </c>
      <c r="I44" s="127" t="s">
        <v>75</v>
      </c>
      <c r="J44" s="116"/>
      <c r="K44" s="98" t="s">
        <v>76</v>
      </c>
      <c r="L44" s="132" t="s">
        <v>77</v>
      </c>
    </row>
    <row r="45" spans="1:12" s="16" customFormat="1">
      <c r="A45" s="125"/>
      <c r="B45" s="126"/>
      <c r="C45" s="6" t="s">
        <v>78</v>
      </c>
      <c r="D45" s="6" t="s">
        <v>79</v>
      </c>
      <c r="E45" s="126"/>
      <c r="F45" s="135"/>
      <c r="G45" s="125"/>
      <c r="H45" s="126"/>
      <c r="I45" s="6" t="s">
        <v>78</v>
      </c>
      <c r="J45" s="6" t="s">
        <v>79</v>
      </c>
      <c r="K45" s="126"/>
      <c r="L45" s="135"/>
    </row>
    <row r="46" spans="1:12" s="16" customFormat="1">
      <c r="A46" s="2"/>
      <c r="B46" s="42"/>
      <c r="C46" s="4"/>
      <c r="D46" s="4"/>
      <c r="E46" s="4">
        <f>C46+(D46/2)</f>
        <v>0</v>
      </c>
      <c r="F46" s="4">
        <f>ROUNDUP(((C46+D46)*1.5),0)</f>
        <v>0</v>
      </c>
      <c r="G46" s="4"/>
      <c r="H46" s="4"/>
      <c r="I46" s="4"/>
      <c r="J46" s="4"/>
      <c r="K46" s="4">
        <f>I46+(J46/2)</f>
        <v>0</v>
      </c>
      <c r="L46" s="4">
        <f>ROUNDUP(((I46+J46)*1.5),0)</f>
        <v>0</v>
      </c>
    </row>
    <row r="47" spans="1:12" s="16" customFormat="1">
      <c r="A47" s="2"/>
      <c r="B47" s="42"/>
      <c r="C47" s="4"/>
      <c r="D47" s="4"/>
      <c r="E47" s="4">
        <f>C47+(D47/2)</f>
        <v>0</v>
      </c>
      <c r="F47" s="4">
        <f>ROUNDUP(((C47+D47)*1.5),0)</f>
        <v>0</v>
      </c>
      <c r="G47" s="4"/>
      <c r="H47" s="4"/>
      <c r="I47" s="4"/>
      <c r="J47" s="4"/>
      <c r="K47" s="4">
        <f>I47+(J47/2)</f>
        <v>0</v>
      </c>
      <c r="L47" s="4">
        <f>ROUNDUP(((I47+J47)*1.5),0)</f>
        <v>0</v>
      </c>
    </row>
    <row r="48" spans="1:12" s="16" customFormat="1">
      <c r="A48" s="2"/>
      <c r="B48" s="42"/>
      <c r="C48" s="4"/>
      <c r="D48" s="4"/>
      <c r="E48" s="4">
        <f>C48+(D48/2)</f>
        <v>0</v>
      </c>
      <c r="F48" s="4">
        <f>ROUNDUP(((C48+D48)*1.5),0)</f>
        <v>0</v>
      </c>
      <c r="G48" s="4"/>
      <c r="H48" s="4"/>
      <c r="I48" s="4"/>
      <c r="J48" s="4"/>
      <c r="K48" s="4">
        <f>I48+(J48/2)</f>
        <v>0</v>
      </c>
      <c r="L48" s="4">
        <f>ROUNDUP(((I48+J48)*1.5),0)</f>
        <v>0</v>
      </c>
    </row>
    <row r="49" spans="1:12" s="16" customFormat="1" ht="13.5" customHeight="1" thickBot="1">
      <c r="A49" s="43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6"/>
    </row>
    <row r="50" spans="1:12" s="16" customFormat="1" ht="13.5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</row>
    <row r="51" spans="1:12" s="16" customFormat="1" ht="13.5" thickBot="1">
      <c r="A51" s="115" t="s">
        <v>86</v>
      </c>
      <c r="B51" s="116"/>
      <c r="C51" s="116"/>
      <c r="D51" s="116"/>
      <c r="E51" s="116"/>
      <c r="F51" s="40"/>
      <c r="G51" s="115" t="s">
        <v>87</v>
      </c>
      <c r="H51" s="116"/>
      <c r="I51" s="116"/>
      <c r="J51" s="116"/>
      <c r="K51" s="116"/>
      <c r="L51" s="41"/>
    </row>
    <row r="52" spans="1:12" s="16" customFormat="1" ht="13.5" thickBot="1">
      <c r="A52" s="128" t="s">
        <v>73</v>
      </c>
      <c r="B52" s="97" t="s">
        <v>74</v>
      </c>
      <c r="C52" s="127" t="s">
        <v>75</v>
      </c>
      <c r="D52" s="116"/>
      <c r="E52" s="98" t="s">
        <v>76</v>
      </c>
      <c r="F52" s="132" t="s">
        <v>77</v>
      </c>
      <c r="G52" s="97" t="s">
        <v>73</v>
      </c>
      <c r="H52" s="98" t="s">
        <v>74</v>
      </c>
      <c r="I52" s="127" t="s">
        <v>75</v>
      </c>
      <c r="J52" s="116"/>
      <c r="K52" s="98" t="s">
        <v>76</v>
      </c>
      <c r="L52" s="132" t="s">
        <v>77</v>
      </c>
    </row>
    <row r="53" spans="1:12" s="16" customFormat="1" ht="13.5" thickBot="1">
      <c r="A53" s="129"/>
      <c r="B53" s="130"/>
      <c r="C53" s="5" t="s">
        <v>78</v>
      </c>
      <c r="D53" s="5" t="s">
        <v>79</v>
      </c>
      <c r="E53" s="131"/>
      <c r="F53" s="133"/>
      <c r="G53" s="130"/>
      <c r="H53" s="131"/>
      <c r="I53" s="5" t="s">
        <v>78</v>
      </c>
      <c r="J53" s="5" t="s">
        <v>79</v>
      </c>
      <c r="K53" s="131"/>
      <c r="L53" s="133"/>
    </row>
    <row r="54" spans="1:12" s="16" customFormat="1">
      <c r="A54" s="22" t="s">
        <v>38</v>
      </c>
      <c r="B54" s="67" t="s">
        <v>23</v>
      </c>
      <c r="C54" s="62">
        <v>2</v>
      </c>
      <c r="D54" s="62">
        <v>0</v>
      </c>
      <c r="E54" s="62">
        <v>2</v>
      </c>
      <c r="F54" s="62">
        <v>3</v>
      </c>
      <c r="G54" s="12" t="s">
        <v>127</v>
      </c>
      <c r="H54" s="13" t="s">
        <v>34</v>
      </c>
      <c r="I54" s="14">
        <v>2</v>
      </c>
      <c r="J54" s="14">
        <v>0</v>
      </c>
      <c r="K54" s="14">
        <f>I54+(J54/2)</f>
        <v>2</v>
      </c>
      <c r="L54" s="15">
        <v>3</v>
      </c>
    </row>
    <row r="55" spans="1:12" s="16" customFormat="1">
      <c r="A55" s="22" t="s">
        <v>37</v>
      </c>
      <c r="B55" s="64" t="s">
        <v>22</v>
      </c>
      <c r="C55" s="65">
        <v>2</v>
      </c>
      <c r="D55" s="65">
        <v>0</v>
      </c>
      <c r="E55" s="65">
        <f>C55+(D55/2)</f>
        <v>2</v>
      </c>
      <c r="F55" s="65">
        <f>ROUNDUP(((C55+D55)*1.5),0)</f>
        <v>3</v>
      </c>
      <c r="G55" s="12" t="s">
        <v>12</v>
      </c>
      <c r="H55" s="13" t="s">
        <v>129</v>
      </c>
      <c r="I55" s="14">
        <v>2</v>
      </c>
      <c r="J55" s="14">
        <v>0</v>
      </c>
      <c r="K55" s="14">
        <f>I55+(J55/2)</f>
        <v>2</v>
      </c>
      <c r="L55" s="15">
        <v>3</v>
      </c>
    </row>
    <row r="56" spans="1:12" s="16" customFormat="1">
      <c r="A56" s="12" t="s">
        <v>49</v>
      </c>
      <c r="B56" s="57" t="s">
        <v>31</v>
      </c>
      <c r="C56" s="14">
        <v>2</v>
      </c>
      <c r="D56" s="14">
        <v>0</v>
      </c>
      <c r="E56" s="14">
        <f>C56+(D56/2)</f>
        <v>2</v>
      </c>
      <c r="F56" s="65">
        <f t="shared" ref="F56:F59" si="5">ROUNDUP(((C56+D56)*1.5),0)</f>
        <v>3</v>
      </c>
      <c r="G56" s="61" t="s">
        <v>39</v>
      </c>
      <c r="H56" s="61" t="s">
        <v>25</v>
      </c>
      <c r="I56" s="62">
        <v>2</v>
      </c>
      <c r="J56" s="62">
        <v>0</v>
      </c>
      <c r="K56" s="62">
        <v>2</v>
      </c>
      <c r="L56" s="63">
        <f>ROUNDUP(((I56+J56)*1.5),0)</f>
        <v>3</v>
      </c>
    </row>
    <row r="57" spans="1:12" s="16" customFormat="1">
      <c r="A57" s="17" t="s">
        <v>122</v>
      </c>
      <c r="B57" s="13" t="s">
        <v>30</v>
      </c>
      <c r="C57" s="14">
        <v>2</v>
      </c>
      <c r="D57" s="14">
        <v>0</v>
      </c>
      <c r="E57" s="14">
        <f>C57+(D57/2)</f>
        <v>2</v>
      </c>
      <c r="F57" s="65">
        <f t="shared" si="5"/>
        <v>3</v>
      </c>
      <c r="G57" s="12" t="s">
        <v>40</v>
      </c>
      <c r="H57" s="64" t="s">
        <v>24</v>
      </c>
      <c r="I57" s="65">
        <v>2</v>
      </c>
      <c r="J57" s="65">
        <v>0</v>
      </c>
      <c r="K57" s="65">
        <f>I57+(J57/2)</f>
        <v>2</v>
      </c>
      <c r="L57" s="66">
        <f>ROUNDUP(((I57+J57)*1.5),0)</f>
        <v>3</v>
      </c>
    </row>
    <row r="58" spans="1:12" s="16" customFormat="1">
      <c r="A58" s="17" t="s">
        <v>124</v>
      </c>
      <c r="B58" s="13" t="s">
        <v>117</v>
      </c>
      <c r="C58" s="14">
        <v>2</v>
      </c>
      <c r="D58" s="14">
        <v>0</v>
      </c>
      <c r="E58" s="14">
        <f>C58+(D58/2)</f>
        <v>2</v>
      </c>
      <c r="F58" s="65">
        <f t="shared" si="5"/>
        <v>3</v>
      </c>
      <c r="G58" s="12"/>
      <c r="H58" s="13"/>
      <c r="I58" s="14"/>
      <c r="J58" s="14"/>
      <c r="K58" s="14"/>
      <c r="L58" s="15"/>
    </row>
    <row r="59" spans="1:12" s="16" customFormat="1">
      <c r="A59" s="53" t="s">
        <v>13</v>
      </c>
      <c r="B59" s="54" t="s">
        <v>128</v>
      </c>
      <c r="C59" s="55">
        <v>2</v>
      </c>
      <c r="D59" s="55">
        <v>0</v>
      </c>
      <c r="E59" s="55">
        <f t="shared" ref="E59" si="6">C59+(D59/2)</f>
        <v>2</v>
      </c>
      <c r="F59" s="65">
        <f t="shared" si="5"/>
        <v>3</v>
      </c>
      <c r="G59" s="12"/>
      <c r="H59" s="13"/>
      <c r="I59" s="14"/>
      <c r="J59" s="14"/>
      <c r="K59" s="14"/>
      <c r="L59" s="15"/>
    </row>
    <row r="60" spans="1:12" s="16" customFormat="1"/>
    <row r="61" spans="1:12" s="16" customFormat="1"/>
    <row r="62" spans="1:12" s="16" customFormat="1" ht="14.25">
      <c r="B62" s="134" t="s">
        <v>90</v>
      </c>
      <c r="C62" s="134"/>
    </row>
  </sheetData>
  <mergeCells count="64">
    <mergeCell ref="B62:C62"/>
    <mergeCell ref="F44:F45"/>
    <mergeCell ref="G44:G45"/>
    <mergeCell ref="L52:L53"/>
    <mergeCell ref="K44:K45"/>
    <mergeCell ref="L44:L45"/>
    <mergeCell ref="H44:H45"/>
    <mergeCell ref="I44:J44"/>
    <mergeCell ref="G52:G53"/>
    <mergeCell ref="H52:H53"/>
    <mergeCell ref="I52:J52"/>
    <mergeCell ref="K52:K53"/>
    <mergeCell ref="G51:K51"/>
    <mergeCell ref="A52:A53"/>
    <mergeCell ref="B52:B53"/>
    <mergeCell ref="C52:D52"/>
    <mergeCell ref="E52:E53"/>
    <mergeCell ref="F52:F53"/>
    <mergeCell ref="A44:A45"/>
    <mergeCell ref="B44:B45"/>
    <mergeCell ref="C44:D44"/>
    <mergeCell ref="E44:E45"/>
    <mergeCell ref="A43:E43"/>
    <mergeCell ref="G43:K43"/>
    <mergeCell ref="A51:E51"/>
    <mergeCell ref="A42:L42"/>
    <mergeCell ref="A23:B23"/>
    <mergeCell ref="E27:E28"/>
    <mergeCell ref="F27:F28"/>
    <mergeCell ref="G27:G28"/>
    <mergeCell ref="A26:E26"/>
    <mergeCell ref="G26:K26"/>
    <mergeCell ref="A24:L24"/>
    <mergeCell ref="B27:B28"/>
    <mergeCell ref="K27:K28"/>
    <mergeCell ref="G38:H38"/>
    <mergeCell ref="L27:L28"/>
    <mergeCell ref="A27:A28"/>
    <mergeCell ref="C27:D27"/>
    <mergeCell ref="A1:L1"/>
    <mergeCell ref="A2:A7"/>
    <mergeCell ref="B2:L3"/>
    <mergeCell ref="B4:L6"/>
    <mergeCell ref="B7:L7"/>
    <mergeCell ref="A8:L8"/>
    <mergeCell ref="G10:K10"/>
    <mergeCell ref="K11:K12"/>
    <mergeCell ref="G23:H23"/>
    <mergeCell ref="A11:A12"/>
    <mergeCell ref="B11:B12"/>
    <mergeCell ref="C11:D11"/>
    <mergeCell ref="A9:L9"/>
    <mergeCell ref="A10:E10"/>
    <mergeCell ref="A40:L40"/>
    <mergeCell ref="A39:L39"/>
    <mergeCell ref="F11:F12"/>
    <mergeCell ref="G11:G12"/>
    <mergeCell ref="H11:H12"/>
    <mergeCell ref="E11:E12"/>
    <mergeCell ref="I27:J27"/>
    <mergeCell ref="L11:L12"/>
    <mergeCell ref="I11:J11"/>
    <mergeCell ref="A38:B38"/>
    <mergeCell ref="H27:H28"/>
  </mergeCells>
  <phoneticPr fontId="0" type="noConversion"/>
  <pageMargins left="0.43" right="0" top="0" bottom="0" header="0" footer="0"/>
  <pageSetup paperSize="9" scale="73" orientation="portrait" verticalDpi="0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>
    <pageSetUpPr fitToPage="1"/>
  </sheetPr>
  <dimension ref="A1:T65"/>
  <sheetViews>
    <sheetView tabSelected="1" topLeftCell="A19" zoomScale="125" zoomScaleNormal="85" zoomScalePageLayoutView="85" workbookViewId="0">
      <selection activeCell="F10" sqref="F10"/>
    </sheetView>
  </sheetViews>
  <sheetFormatPr defaultColWidth="8.85546875" defaultRowHeight="12.75"/>
  <cols>
    <col min="1" max="1" width="9.7109375" customWidth="1"/>
    <col min="2" max="2" width="35" customWidth="1"/>
    <col min="3" max="4" width="4.7109375" customWidth="1"/>
    <col min="5" max="5" width="7" bestFit="1" customWidth="1"/>
    <col min="6" max="6" width="8.7109375" customWidth="1"/>
    <col min="7" max="7" width="8.7109375" bestFit="1" customWidth="1"/>
    <col min="8" max="8" width="43.7109375" customWidth="1"/>
    <col min="9" max="10" width="4.7109375" customWidth="1"/>
    <col min="11" max="11" width="7" bestFit="1" customWidth="1"/>
    <col min="12" max="12" width="8.7109375" customWidth="1"/>
  </cols>
  <sheetData>
    <row r="1" spans="1:20" ht="13.5" thickBo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20" ht="12.75" customHeight="1">
      <c r="A2" s="105" t="s">
        <v>67</v>
      </c>
      <c r="B2" s="108" t="s">
        <v>7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20" ht="12.75" customHeight="1">
      <c r="A3" s="106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20" ht="12.75" customHeight="1">
      <c r="A4" s="106"/>
      <c r="B4" s="110" t="s">
        <v>8</v>
      </c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20" ht="12.75" customHeight="1">
      <c r="A5" s="106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1:20" ht="12.75" customHeight="1">
      <c r="A6" s="106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1:20" ht="68.25" customHeight="1" thickBot="1">
      <c r="A7" s="107"/>
      <c r="B7" s="112" t="s">
        <v>154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1:20" s="16" customFormat="1" ht="13.5" customHeight="1" thickBot="1">
      <c r="A8" s="94" t="s">
        <v>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20" s="16" customFormat="1" ht="13.5" customHeight="1" thickBot="1">
      <c r="A9" s="101" t="s">
        <v>10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3"/>
    </row>
    <row r="10" spans="1:20" s="16" customFormat="1" ht="13.5" customHeight="1" thickBot="1">
      <c r="A10" s="97" t="s">
        <v>1</v>
      </c>
      <c r="B10" s="98"/>
      <c r="C10" s="98"/>
      <c r="D10" s="98"/>
      <c r="E10" s="98"/>
      <c r="F10" s="7"/>
      <c r="G10" s="97" t="s">
        <v>2</v>
      </c>
      <c r="H10" s="98"/>
      <c r="I10" s="98"/>
      <c r="J10" s="98"/>
      <c r="K10" s="98"/>
      <c r="L10" s="30"/>
    </row>
    <row r="11" spans="1:20" s="16" customFormat="1" ht="13.5" customHeight="1">
      <c r="A11" s="86" t="s">
        <v>149</v>
      </c>
      <c r="B11" s="88" t="s">
        <v>150</v>
      </c>
      <c r="C11" s="88" t="s">
        <v>151</v>
      </c>
      <c r="D11" s="88"/>
      <c r="E11" s="88" t="s">
        <v>152</v>
      </c>
      <c r="F11" s="84" t="s">
        <v>77</v>
      </c>
      <c r="G11" s="86" t="s">
        <v>149</v>
      </c>
      <c r="H11" s="88" t="s">
        <v>150</v>
      </c>
      <c r="I11" s="88" t="s">
        <v>151</v>
      </c>
      <c r="J11" s="88"/>
      <c r="K11" s="88" t="s">
        <v>152</v>
      </c>
      <c r="L11" s="84" t="s">
        <v>77</v>
      </c>
    </row>
    <row r="12" spans="1:20" s="16" customFormat="1" ht="13.5" thickBot="1">
      <c r="A12" s="87"/>
      <c r="B12" s="89"/>
      <c r="C12" s="1" t="s">
        <v>78</v>
      </c>
      <c r="D12" s="1" t="s">
        <v>6</v>
      </c>
      <c r="E12" s="89"/>
      <c r="F12" s="85"/>
      <c r="G12" s="87"/>
      <c r="H12" s="89"/>
      <c r="I12" s="1" t="s">
        <v>78</v>
      </c>
      <c r="J12" s="1" t="s">
        <v>6</v>
      </c>
      <c r="K12" s="89"/>
      <c r="L12" s="85"/>
      <c r="N12" s="73"/>
      <c r="O12" s="73"/>
      <c r="P12" s="73"/>
      <c r="Q12" s="73"/>
      <c r="R12" s="73"/>
      <c r="S12" s="73"/>
      <c r="T12" s="73"/>
    </row>
    <row r="13" spans="1:20" s="16" customFormat="1">
      <c r="A13" s="8" t="s">
        <v>92</v>
      </c>
      <c r="B13" s="9" t="s">
        <v>130</v>
      </c>
      <c r="C13" s="10">
        <v>2</v>
      </c>
      <c r="D13" s="10">
        <v>0</v>
      </c>
      <c r="E13" s="10">
        <f t="shared" ref="E13:E17" si="0">C13+(D13/2)</f>
        <v>2</v>
      </c>
      <c r="F13" s="11">
        <v>2</v>
      </c>
      <c r="G13" s="31" t="s">
        <v>94</v>
      </c>
      <c r="H13" t="s">
        <v>11</v>
      </c>
      <c r="I13" s="10">
        <v>2</v>
      </c>
      <c r="J13" s="10">
        <v>0</v>
      </c>
      <c r="K13" s="10">
        <f t="shared" ref="K13:K16" si="1">I13+(J13/2)</f>
        <v>2</v>
      </c>
      <c r="L13" s="11">
        <v>2</v>
      </c>
      <c r="N13" s="73"/>
      <c r="O13" s="74"/>
      <c r="P13" s="75"/>
      <c r="Q13" s="76"/>
      <c r="R13" s="76"/>
      <c r="S13" s="76"/>
      <c r="T13" s="77"/>
    </row>
    <row r="14" spans="1:20" s="16" customFormat="1">
      <c r="A14" s="17" t="s">
        <v>96</v>
      </c>
      <c r="B14" s="13" t="s">
        <v>131</v>
      </c>
      <c r="C14" s="14">
        <v>2</v>
      </c>
      <c r="D14" s="14">
        <v>0</v>
      </c>
      <c r="E14" s="14">
        <f t="shared" si="0"/>
        <v>2</v>
      </c>
      <c r="F14" s="15">
        <v>2</v>
      </c>
      <c r="G14" s="12" t="s">
        <v>98</v>
      </c>
      <c r="H14" s="13" t="s">
        <v>137</v>
      </c>
      <c r="I14" s="14">
        <v>2</v>
      </c>
      <c r="J14" s="14">
        <v>1</v>
      </c>
      <c r="K14" s="14">
        <v>3</v>
      </c>
      <c r="L14" s="15">
        <v>3</v>
      </c>
      <c r="N14" s="73"/>
      <c r="O14" s="73"/>
      <c r="P14" s="73"/>
      <c r="Q14" s="73"/>
      <c r="R14" s="73"/>
      <c r="S14" s="73"/>
      <c r="T14" s="73"/>
    </row>
    <row r="15" spans="1:20" s="16" customFormat="1">
      <c r="A15" s="17" t="s">
        <v>100</v>
      </c>
      <c r="B15" s="13" t="s">
        <v>132</v>
      </c>
      <c r="C15" s="14">
        <v>2</v>
      </c>
      <c r="D15" s="14">
        <v>0</v>
      </c>
      <c r="E15" s="14">
        <f t="shared" si="0"/>
        <v>2</v>
      </c>
      <c r="F15" s="15">
        <v>2</v>
      </c>
      <c r="G15" s="12" t="s">
        <v>43</v>
      </c>
      <c r="H15" s="13" t="s">
        <v>18</v>
      </c>
      <c r="I15" s="14">
        <v>2</v>
      </c>
      <c r="J15" s="14">
        <v>0</v>
      </c>
      <c r="K15" s="14">
        <f t="shared" si="1"/>
        <v>2</v>
      </c>
      <c r="L15" s="15">
        <v>2</v>
      </c>
      <c r="N15" s="73"/>
      <c r="O15" s="73"/>
      <c r="P15" s="73"/>
      <c r="Q15" s="73"/>
      <c r="R15" s="73"/>
      <c r="S15" s="73"/>
      <c r="T15" s="73"/>
    </row>
    <row r="16" spans="1:20" s="16" customFormat="1">
      <c r="A16" s="17" t="s">
        <v>102</v>
      </c>
      <c r="B16" s="13" t="s">
        <v>133</v>
      </c>
      <c r="C16" s="14">
        <v>2</v>
      </c>
      <c r="D16" s="14">
        <v>0</v>
      </c>
      <c r="E16" s="14">
        <f t="shared" si="0"/>
        <v>2</v>
      </c>
      <c r="F16" s="15">
        <v>2</v>
      </c>
      <c r="G16" s="12" t="s">
        <v>45</v>
      </c>
      <c r="H16" s="13" t="s">
        <v>138</v>
      </c>
      <c r="I16" s="14">
        <v>2</v>
      </c>
      <c r="J16" s="14">
        <v>0</v>
      </c>
      <c r="K16" s="14">
        <f t="shared" si="1"/>
        <v>2</v>
      </c>
      <c r="L16" s="15">
        <v>2</v>
      </c>
    </row>
    <row r="17" spans="1:12" s="16" customFormat="1">
      <c r="A17" s="17" t="s">
        <v>104</v>
      </c>
      <c r="B17" s="13" t="s">
        <v>134</v>
      </c>
      <c r="C17" s="14">
        <v>2</v>
      </c>
      <c r="D17" s="14">
        <v>0</v>
      </c>
      <c r="E17" s="14">
        <f t="shared" si="0"/>
        <v>2</v>
      </c>
      <c r="F17" s="15">
        <v>2</v>
      </c>
      <c r="G17" s="12" t="s">
        <v>46</v>
      </c>
      <c r="H17" s="13" t="s">
        <v>139</v>
      </c>
      <c r="I17" s="14">
        <v>2</v>
      </c>
      <c r="J17" s="14">
        <v>0</v>
      </c>
      <c r="K17" s="14">
        <v>2</v>
      </c>
      <c r="L17" s="15">
        <v>2</v>
      </c>
    </row>
    <row r="18" spans="1:12" s="16" customFormat="1">
      <c r="A18" s="17" t="s">
        <v>41</v>
      </c>
      <c r="B18" s="13" t="s">
        <v>20</v>
      </c>
      <c r="C18" s="14">
        <v>2</v>
      </c>
      <c r="D18" s="14">
        <v>3</v>
      </c>
      <c r="E18" s="14">
        <v>4</v>
      </c>
      <c r="F18" s="15">
        <v>5</v>
      </c>
      <c r="G18" s="12" t="s">
        <v>47</v>
      </c>
      <c r="H18" s="13" t="s">
        <v>140</v>
      </c>
      <c r="I18" s="14">
        <v>2</v>
      </c>
      <c r="J18" s="14">
        <v>3</v>
      </c>
      <c r="K18" s="14">
        <v>4</v>
      </c>
      <c r="L18" s="15">
        <v>5</v>
      </c>
    </row>
    <row r="19" spans="1:12" s="16" customFormat="1">
      <c r="A19" s="17" t="s">
        <v>42</v>
      </c>
      <c r="B19" s="13" t="s">
        <v>19</v>
      </c>
      <c r="C19" s="14">
        <v>2</v>
      </c>
      <c r="D19" s="14">
        <v>2</v>
      </c>
      <c r="E19" s="14">
        <f t="shared" ref="E19" si="2">C19+(D19/2)</f>
        <v>3</v>
      </c>
      <c r="F19" s="15">
        <v>4</v>
      </c>
      <c r="G19" s="12" t="s">
        <v>84</v>
      </c>
      <c r="H19" s="13" t="s">
        <v>142</v>
      </c>
      <c r="I19" s="14">
        <v>2</v>
      </c>
      <c r="J19" s="14">
        <v>0</v>
      </c>
      <c r="K19" s="14">
        <v>0</v>
      </c>
      <c r="L19" s="24">
        <v>3</v>
      </c>
    </row>
    <row r="20" spans="1:12" s="16" customFormat="1">
      <c r="A20" s="17" t="s">
        <v>83</v>
      </c>
      <c r="B20" s="13" t="s">
        <v>141</v>
      </c>
      <c r="C20" s="14">
        <v>2</v>
      </c>
      <c r="D20" s="14">
        <v>0</v>
      </c>
      <c r="E20" s="14">
        <v>0</v>
      </c>
      <c r="F20" s="15">
        <f>ROUNDUP(((C20+D20)*1.5),0)</f>
        <v>3</v>
      </c>
      <c r="G20" s="12" t="s">
        <v>82</v>
      </c>
      <c r="H20" s="13" t="s">
        <v>143</v>
      </c>
      <c r="I20" s="14">
        <v>2</v>
      </c>
      <c r="J20" s="14">
        <v>0</v>
      </c>
      <c r="K20" s="14">
        <v>0</v>
      </c>
      <c r="L20" s="24">
        <v>3</v>
      </c>
    </row>
    <row r="21" spans="1:12" s="16" customFormat="1">
      <c r="A21" s="17" t="s">
        <v>81</v>
      </c>
      <c r="B21" s="13" t="s">
        <v>135</v>
      </c>
      <c r="C21" s="14">
        <v>2</v>
      </c>
      <c r="D21" s="14">
        <v>0</v>
      </c>
      <c r="E21" s="14">
        <v>0</v>
      </c>
      <c r="F21" s="15">
        <f>ROUNDUP(((C21+D21)*1.5),0)</f>
        <v>3</v>
      </c>
      <c r="G21" s="12" t="s">
        <v>112</v>
      </c>
      <c r="H21" s="26" t="s">
        <v>144</v>
      </c>
      <c r="I21" s="14">
        <v>2</v>
      </c>
      <c r="J21" s="14">
        <v>0</v>
      </c>
      <c r="K21" s="14">
        <v>0</v>
      </c>
      <c r="L21" s="24">
        <v>3</v>
      </c>
    </row>
    <row r="22" spans="1:12" s="16" customFormat="1" ht="13.5" thickBot="1">
      <c r="A22" s="25" t="s">
        <v>80</v>
      </c>
      <c r="B22" s="26" t="s">
        <v>136</v>
      </c>
      <c r="C22" s="27">
        <v>2</v>
      </c>
      <c r="D22" s="27">
        <v>0</v>
      </c>
      <c r="E22" s="27">
        <v>0</v>
      </c>
      <c r="F22" s="28">
        <f>ROUNDUP(((C22+D22)*1.5),0)</f>
        <v>3</v>
      </c>
      <c r="G22" s="29"/>
      <c r="H22" s="26"/>
      <c r="I22" s="27"/>
      <c r="J22" s="27"/>
      <c r="K22" s="27"/>
      <c r="L22" s="32"/>
    </row>
    <row r="23" spans="1:12" s="16" customFormat="1" ht="13.5" customHeight="1" thickBot="1">
      <c r="A23" s="99" t="s">
        <v>0</v>
      </c>
      <c r="B23" s="100"/>
      <c r="C23" s="18">
        <f>SUM(C13:C22)</f>
        <v>20</v>
      </c>
      <c r="D23" s="18">
        <f>SUM(D13:D22)</f>
        <v>5</v>
      </c>
      <c r="E23" s="18">
        <f>SUM(E13:E22)</f>
        <v>17</v>
      </c>
      <c r="F23" s="19">
        <f>SUM(F13:F22)</f>
        <v>28</v>
      </c>
      <c r="G23" s="99" t="s">
        <v>0</v>
      </c>
      <c r="H23" s="100"/>
      <c r="I23" s="20">
        <f>SUM(I13:I21)</f>
        <v>18</v>
      </c>
      <c r="J23" s="20">
        <f>SUM(J13:J21)</f>
        <v>4</v>
      </c>
      <c r="K23" s="20">
        <f>SUM(K13:K21)</f>
        <v>15</v>
      </c>
      <c r="L23" s="33">
        <f>SUM(L13:L21)</f>
        <v>25</v>
      </c>
    </row>
    <row r="24" spans="1:12" s="16" customFormat="1" ht="13.5" thickBot="1">
      <c r="A24" s="136" t="s">
        <v>63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12" s="16" customFormat="1" ht="13.5" thickBo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 s="16" customFormat="1" ht="13.5" customHeight="1" thickBot="1">
      <c r="A26" s="99" t="s">
        <v>3</v>
      </c>
      <c r="B26" s="100"/>
      <c r="C26" s="100"/>
      <c r="D26" s="100"/>
      <c r="E26" s="100"/>
      <c r="F26" s="37"/>
      <c r="G26" s="99" t="s">
        <v>4</v>
      </c>
      <c r="H26" s="100"/>
      <c r="I26" s="100"/>
      <c r="J26" s="100"/>
      <c r="K26" s="100"/>
      <c r="L26" s="38"/>
    </row>
    <row r="27" spans="1:12" s="16" customFormat="1" ht="13.5" customHeight="1">
      <c r="A27" s="122" t="s">
        <v>149</v>
      </c>
      <c r="B27" s="90" t="s">
        <v>150</v>
      </c>
      <c r="C27" s="90" t="s">
        <v>151</v>
      </c>
      <c r="D27" s="90"/>
      <c r="E27" s="90" t="s">
        <v>152</v>
      </c>
      <c r="F27" s="120" t="s">
        <v>77</v>
      </c>
      <c r="G27" s="122" t="s">
        <v>149</v>
      </c>
      <c r="H27" s="90" t="s">
        <v>150</v>
      </c>
      <c r="I27" s="90" t="s">
        <v>151</v>
      </c>
      <c r="J27" s="90"/>
      <c r="K27" s="90" t="s">
        <v>152</v>
      </c>
      <c r="L27" s="120" t="s">
        <v>77</v>
      </c>
    </row>
    <row r="28" spans="1:12" s="16" customFormat="1">
      <c r="A28" s="123"/>
      <c r="B28" s="93"/>
      <c r="C28" s="4" t="s">
        <v>78</v>
      </c>
      <c r="D28" s="4" t="s">
        <v>6</v>
      </c>
      <c r="E28" s="93"/>
      <c r="F28" s="121"/>
      <c r="G28" s="123"/>
      <c r="H28" s="93"/>
      <c r="I28" s="4" t="s">
        <v>78</v>
      </c>
      <c r="J28" s="4" t="s">
        <v>6</v>
      </c>
      <c r="K28" s="93"/>
      <c r="L28" s="121"/>
    </row>
    <row r="29" spans="1:12" s="16" customFormat="1">
      <c r="A29" s="21" t="s">
        <v>88</v>
      </c>
      <c r="B29" s="22" t="s">
        <v>52</v>
      </c>
      <c r="C29" s="23">
        <v>1</v>
      </c>
      <c r="D29" s="14">
        <v>2</v>
      </c>
      <c r="E29" s="23">
        <v>0</v>
      </c>
      <c r="F29" s="24">
        <v>3</v>
      </c>
      <c r="G29" s="12" t="s">
        <v>125</v>
      </c>
      <c r="H29" s="13" t="s">
        <v>66</v>
      </c>
      <c r="I29" s="14">
        <v>2</v>
      </c>
      <c r="J29" s="14">
        <v>2</v>
      </c>
      <c r="K29" s="14">
        <f t="shared" ref="K29:K30" si="3">I29+(J29/2)</f>
        <v>3</v>
      </c>
      <c r="L29" s="15">
        <v>4</v>
      </c>
    </row>
    <row r="30" spans="1:12" s="16" customFormat="1">
      <c r="A30" s="17" t="s">
        <v>118</v>
      </c>
      <c r="B30" s="13" t="s">
        <v>53</v>
      </c>
      <c r="C30" s="14">
        <v>2</v>
      </c>
      <c r="D30" s="14">
        <v>0</v>
      </c>
      <c r="E30" s="14">
        <f t="shared" ref="E30:E31" si="4">C30+(D30/2)</f>
        <v>2</v>
      </c>
      <c r="F30" s="15">
        <v>2</v>
      </c>
      <c r="G30" s="29" t="s">
        <v>126</v>
      </c>
      <c r="H30" s="26" t="s">
        <v>147</v>
      </c>
      <c r="I30" s="27">
        <v>0</v>
      </c>
      <c r="J30" s="27">
        <v>16</v>
      </c>
      <c r="K30" s="27">
        <f t="shared" si="3"/>
        <v>8</v>
      </c>
      <c r="L30" s="28">
        <v>18</v>
      </c>
    </row>
    <row r="31" spans="1:12" s="16" customFormat="1">
      <c r="A31" s="17" t="s">
        <v>119</v>
      </c>
      <c r="B31" s="13" t="s">
        <v>54</v>
      </c>
      <c r="C31" s="14">
        <v>2</v>
      </c>
      <c r="D31" s="14">
        <v>0</v>
      </c>
      <c r="E31" s="14">
        <f t="shared" si="4"/>
        <v>2</v>
      </c>
      <c r="F31" s="52">
        <v>2</v>
      </c>
      <c r="G31" s="58"/>
      <c r="H31" s="59"/>
      <c r="I31" s="59"/>
      <c r="J31" s="59"/>
      <c r="K31" s="59"/>
      <c r="L31" s="72"/>
    </row>
    <row r="32" spans="1:12" s="16" customFormat="1">
      <c r="A32" s="17" t="s">
        <v>48</v>
      </c>
      <c r="B32" s="13" t="s">
        <v>145</v>
      </c>
      <c r="C32" s="14">
        <v>4</v>
      </c>
      <c r="D32" s="14">
        <v>4</v>
      </c>
      <c r="E32" s="14">
        <f>C32+(D32/2)</f>
        <v>6</v>
      </c>
      <c r="F32" s="52">
        <v>8</v>
      </c>
      <c r="G32" s="58"/>
      <c r="H32" s="59"/>
      <c r="I32" s="59"/>
      <c r="J32" s="59"/>
      <c r="K32" s="59"/>
      <c r="L32" s="72"/>
    </row>
    <row r="33" spans="1:12" s="16" customFormat="1">
      <c r="A33" s="17" t="s">
        <v>120</v>
      </c>
      <c r="B33" s="13" t="s">
        <v>55</v>
      </c>
      <c r="C33" s="14">
        <v>2</v>
      </c>
      <c r="D33" s="14">
        <v>0</v>
      </c>
      <c r="E33" s="14">
        <f t="shared" ref="E33:E37" si="5">C33+(D33/2)</f>
        <v>2</v>
      </c>
      <c r="F33" s="15">
        <v>2</v>
      </c>
      <c r="G33" s="31"/>
      <c r="H33" s="9"/>
      <c r="I33" s="10"/>
      <c r="J33" s="10"/>
      <c r="K33" s="10"/>
      <c r="L33" s="11"/>
    </row>
    <row r="34" spans="1:12" s="16" customFormat="1">
      <c r="A34" s="17" t="s">
        <v>121</v>
      </c>
      <c r="B34" s="13" t="s">
        <v>56</v>
      </c>
      <c r="C34" s="14">
        <v>2</v>
      </c>
      <c r="D34" s="14">
        <v>2</v>
      </c>
      <c r="E34" s="14">
        <f t="shared" si="5"/>
        <v>3</v>
      </c>
      <c r="F34" s="15">
        <v>4</v>
      </c>
      <c r="G34" s="12"/>
      <c r="H34" s="13"/>
      <c r="I34" s="14"/>
      <c r="J34" s="14"/>
      <c r="K34" s="14"/>
      <c r="L34" s="15"/>
    </row>
    <row r="35" spans="1:12" s="16" customFormat="1">
      <c r="A35" s="17" t="s">
        <v>123</v>
      </c>
      <c r="B35" s="13" t="s">
        <v>57</v>
      </c>
      <c r="C35" s="14">
        <v>2</v>
      </c>
      <c r="D35" s="14">
        <v>0</v>
      </c>
      <c r="E35" s="14">
        <f t="shared" ref="E35" si="6">C35+(D35/2)</f>
        <v>2</v>
      </c>
      <c r="F35" s="15">
        <v>2</v>
      </c>
      <c r="G35" s="12"/>
      <c r="H35" s="13"/>
      <c r="I35" s="14"/>
      <c r="J35" s="14"/>
      <c r="K35" s="14"/>
      <c r="L35" s="15"/>
    </row>
    <row r="36" spans="1:12" s="16" customFormat="1">
      <c r="A36" s="17"/>
      <c r="B36" s="13"/>
      <c r="C36" s="14"/>
      <c r="D36" s="14"/>
      <c r="E36" s="14"/>
      <c r="F36" s="15"/>
      <c r="G36" s="12"/>
      <c r="H36" s="13"/>
      <c r="I36" s="14"/>
      <c r="J36" s="14"/>
      <c r="K36" s="14"/>
      <c r="L36" s="15"/>
    </row>
    <row r="37" spans="1:12" s="16" customFormat="1" ht="13.5" thickBot="1">
      <c r="A37" s="25"/>
      <c r="B37" s="26"/>
      <c r="C37" s="27"/>
      <c r="D37" s="27"/>
      <c r="E37" s="27">
        <f t="shared" si="5"/>
        <v>0</v>
      </c>
      <c r="F37" s="28">
        <f>ROUNDUP(((C37+D37)*1.5),0)</f>
        <v>0</v>
      </c>
      <c r="G37" s="29"/>
      <c r="H37" s="26"/>
      <c r="I37" s="27"/>
      <c r="J37" s="27"/>
      <c r="K37" s="27"/>
      <c r="L37" s="28"/>
    </row>
    <row r="38" spans="1:12" s="16" customFormat="1" ht="13.5" thickBot="1">
      <c r="A38" s="91" t="s">
        <v>0</v>
      </c>
      <c r="B38" s="92"/>
      <c r="C38" s="18">
        <f>SUM(C29:C37)</f>
        <v>15</v>
      </c>
      <c r="D38" s="18">
        <f>SUM(D29:D37)</f>
        <v>8</v>
      </c>
      <c r="E38" s="18">
        <f>SUM(E29:E37)</f>
        <v>17</v>
      </c>
      <c r="F38" s="19">
        <f>SUM(F29:F37)</f>
        <v>23</v>
      </c>
      <c r="G38" s="91" t="s">
        <v>0</v>
      </c>
      <c r="H38" s="92"/>
      <c r="I38" s="18">
        <f>SUM(I29:I37)</f>
        <v>2</v>
      </c>
      <c r="J38" s="18">
        <f>SUM(J29:J37)</f>
        <v>18</v>
      </c>
      <c r="K38" s="18">
        <f>SUM(K29:K37)</f>
        <v>11</v>
      </c>
      <c r="L38" s="19">
        <f>SUM(L29:L37)</f>
        <v>22</v>
      </c>
    </row>
    <row r="39" spans="1:12" s="16" customForma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2" ht="13.5" thickBot="1">
      <c r="A40" s="78" t="s">
        <v>64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0"/>
    </row>
    <row r="41" spans="1:12" s="16" customFormat="1" ht="13.5" thickBot="1"/>
    <row r="42" spans="1:12" s="16" customFormat="1" ht="13.5" thickBot="1">
      <c r="A42" s="117" t="s">
        <v>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</row>
    <row r="43" spans="1:12" s="16" customFormat="1" ht="13.5" customHeight="1" thickBot="1">
      <c r="A43" s="115" t="s">
        <v>1</v>
      </c>
      <c r="B43" s="116"/>
      <c r="C43" s="116"/>
      <c r="D43" s="116"/>
      <c r="E43" s="116"/>
      <c r="F43" s="40"/>
      <c r="G43" s="115" t="s">
        <v>72</v>
      </c>
      <c r="H43" s="116"/>
      <c r="I43" s="116"/>
      <c r="J43" s="116"/>
      <c r="K43" s="116"/>
      <c r="L43" s="41"/>
    </row>
    <row r="44" spans="1:12" s="16" customFormat="1" ht="13.5" thickBot="1">
      <c r="A44" s="97" t="s">
        <v>149</v>
      </c>
      <c r="B44" s="98" t="s">
        <v>150</v>
      </c>
      <c r="C44" s="127" t="s">
        <v>151</v>
      </c>
      <c r="D44" s="116"/>
      <c r="E44" s="98" t="s">
        <v>152</v>
      </c>
      <c r="F44" s="132" t="s">
        <v>77</v>
      </c>
      <c r="G44" s="97" t="s">
        <v>149</v>
      </c>
      <c r="H44" s="98" t="s">
        <v>150</v>
      </c>
      <c r="I44" s="127" t="s">
        <v>151</v>
      </c>
      <c r="J44" s="116"/>
      <c r="K44" s="98" t="s">
        <v>152</v>
      </c>
      <c r="L44" s="132" t="s">
        <v>77</v>
      </c>
    </row>
    <row r="45" spans="1:12" s="16" customFormat="1">
      <c r="A45" s="125"/>
      <c r="B45" s="126"/>
      <c r="C45" s="6" t="s">
        <v>78</v>
      </c>
      <c r="D45" s="6" t="s">
        <v>6</v>
      </c>
      <c r="E45" s="126"/>
      <c r="F45" s="135"/>
      <c r="G45" s="125"/>
      <c r="H45" s="126"/>
      <c r="I45" s="6" t="s">
        <v>78</v>
      </c>
      <c r="J45" s="6" t="s">
        <v>6</v>
      </c>
      <c r="K45" s="126"/>
      <c r="L45" s="135"/>
    </row>
    <row r="46" spans="1:12" s="16" customFormat="1">
      <c r="A46" s="2"/>
      <c r="B46" s="42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s="16" customFormat="1">
      <c r="A47" s="2"/>
      <c r="B47" s="42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16" customFormat="1">
      <c r="A48" s="2"/>
      <c r="B48" s="42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16" customFormat="1" ht="13.5" customHeight="1" thickBot="1">
      <c r="A49" s="43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6"/>
    </row>
    <row r="50" spans="1:12" s="16" customFormat="1" ht="13.5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</row>
    <row r="51" spans="1:12" s="16" customFormat="1" ht="13.5" thickBot="1">
      <c r="A51" s="115" t="s">
        <v>3</v>
      </c>
      <c r="B51" s="116"/>
      <c r="C51" s="116"/>
      <c r="D51" s="116"/>
      <c r="E51" s="116"/>
      <c r="F51" s="40"/>
      <c r="G51" s="115" t="s">
        <v>4</v>
      </c>
      <c r="H51" s="116"/>
      <c r="I51" s="116"/>
      <c r="J51" s="116"/>
      <c r="K51" s="116"/>
      <c r="L51" s="41"/>
    </row>
    <row r="52" spans="1:12" s="16" customFormat="1" ht="13.5" thickBot="1">
      <c r="A52" s="128" t="s">
        <v>149</v>
      </c>
      <c r="B52" s="97" t="s">
        <v>150</v>
      </c>
      <c r="C52" s="127" t="s">
        <v>151</v>
      </c>
      <c r="D52" s="116"/>
      <c r="E52" s="98" t="s">
        <v>152</v>
      </c>
      <c r="F52" s="132" t="s">
        <v>77</v>
      </c>
      <c r="G52" s="97" t="s">
        <v>149</v>
      </c>
      <c r="H52" s="98" t="s">
        <v>150</v>
      </c>
      <c r="I52" s="127" t="s">
        <v>151</v>
      </c>
      <c r="J52" s="116"/>
      <c r="K52" s="98" t="s">
        <v>152</v>
      </c>
      <c r="L52" s="132" t="s">
        <v>77</v>
      </c>
    </row>
    <row r="53" spans="1:12" s="16" customFormat="1" ht="13.5" thickBot="1">
      <c r="A53" s="129"/>
      <c r="B53" s="130"/>
      <c r="C53" s="5" t="s">
        <v>78</v>
      </c>
      <c r="D53" s="5" t="s">
        <v>6</v>
      </c>
      <c r="E53" s="131"/>
      <c r="F53" s="133"/>
      <c r="G53" s="130"/>
      <c r="H53" s="131"/>
      <c r="I53" s="5" t="s">
        <v>78</v>
      </c>
      <c r="J53" s="5" t="s">
        <v>6</v>
      </c>
      <c r="K53" s="131"/>
      <c r="L53" s="133"/>
    </row>
    <row r="54" spans="1:12" s="16" customFormat="1">
      <c r="A54" s="22" t="s">
        <v>49</v>
      </c>
      <c r="B54" s="70" t="s">
        <v>61</v>
      </c>
      <c r="C54" s="14">
        <v>2</v>
      </c>
      <c r="D54" s="14">
        <v>0</v>
      </c>
      <c r="E54" s="14">
        <f>C54+(D54/2)</f>
        <v>2</v>
      </c>
      <c r="F54" s="52">
        <v>3</v>
      </c>
      <c r="G54" s="12" t="s">
        <v>127</v>
      </c>
      <c r="H54" s="13" t="s">
        <v>65</v>
      </c>
      <c r="I54" s="14">
        <v>2</v>
      </c>
      <c r="J54" s="14">
        <v>0</v>
      </c>
      <c r="K54" s="14">
        <f>I54+(J54/2)</f>
        <v>2</v>
      </c>
      <c r="L54" s="15">
        <v>3</v>
      </c>
    </row>
    <row r="55" spans="1:12" s="16" customFormat="1">
      <c r="A55" s="22" t="s">
        <v>38</v>
      </c>
      <c r="B55" s="39" t="s">
        <v>60</v>
      </c>
      <c r="C55" s="14">
        <v>2</v>
      </c>
      <c r="D55" s="14">
        <v>0</v>
      </c>
      <c r="E55" s="14">
        <f t="shared" ref="E55:E56" si="7">C55+(D55/2)</f>
        <v>2</v>
      </c>
      <c r="F55" s="52">
        <v>3</v>
      </c>
      <c r="G55" s="12" t="s">
        <v>12</v>
      </c>
      <c r="H55" s="13" t="s">
        <v>14</v>
      </c>
      <c r="I55" s="14">
        <v>2</v>
      </c>
      <c r="J55" s="14">
        <v>0</v>
      </c>
      <c r="K55" s="14">
        <v>2</v>
      </c>
      <c r="L55" s="15">
        <v>3</v>
      </c>
    </row>
    <row r="56" spans="1:12" s="16" customFormat="1">
      <c r="A56" s="22" t="s">
        <v>37</v>
      </c>
      <c r="B56" s="39" t="s">
        <v>51</v>
      </c>
      <c r="C56" s="14">
        <v>2</v>
      </c>
      <c r="D56" s="14">
        <v>0</v>
      </c>
      <c r="E56" s="14">
        <f t="shared" si="7"/>
        <v>2</v>
      </c>
      <c r="F56" s="52">
        <v>3</v>
      </c>
      <c r="G56" s="12" t="s">
        <v>39</v>
      </c>
      <c r="H56" s="64" t="s">
        <v>58</v>
      </c>
      <c r="I56" s="14">
        <v>2</v>
      </c>
      <c r="J56" s="14">
        <v>0</v>
      </c>
      <c r="K56" s="14">
        <v>2</v>
      </c>
      <c r="L56" s="15">
        <v>3</v>
      </c>
    </row>
    <row r="57" spans="1:12" s="16" customFormat="1">
      <c r="A57" s="17" t="s">
        <v>122</v>
      </c>
      <c r="B57" s="13" t="s">
        <v>62</v>
      </c>
      <c r="C57" s="14">
        <v>2</v>
      </c>
      <c r="D57" s="14">
        <v>0</v>
      </c>
      <c r="E57" s="14">
        <f>C57+(D57/2)</f>
        <v>2</v>
      </c>
      <c r="F57" s="52">
        <v>3</v>
      </c>
      <c r="G57" s="12" t="s">
        <v>40</v>
      </c>
      <c r="H57" s="64" t="s">
        <v>59</v>
      </c>
      <c r="I57" s="14">
        <v>2</v>
      </c>
      <c r="J57" s="14">
        <v>0</v>
      </c>
      <c r="K57" s="14">
        <v>2</v>
      </c>
      <c r="L57" s="15">
        <v>3</v>
      </c>
    </row>
    <row r="58" spans="1:12" s="16" customFormat="1">
      <c r="A58" s="17" t="s">
        <v>124</v>
      </c>
      <c r="B58" s="13" t="s">
        <v>146</v>
      </c>
      <c r="C58" s="14">
        <v>2</v>
      </c>
      <c r="D58" s="14">
        <v>0</v>
      </c>
      <c r="E58" s="14">
        <f>C58+(D58/2)</f>
        <v>2</v>
      </c>
      <c r="F58" s="52">
        <v>3</v>
      </c>
      <c r="G58" s="68"/>
      <c r="H58" s="68"/>
      <c r="I58" s="68"/>
      <c r="J58" s="68"/>
      <c r="K58" s="68"/>
      <c r="L58" s="69"/>
    </row>
    <row r="59" spans="1:12" s="16" customFormat="1">
      <c r="A59" s="17" t="s">
        <v>13</v>
      </c>
      <c r="B59" s="13" t="s">
        <v>15</v>
      </c>
      <c r="C59" s="14">
        <v>2</v>
      </c>
      <c r="D59" s="14">
        <v>0</v>
      </c>
      <c r="E59" s="14">
        <f>C59+(D59/2)</f>
        <v>2</v>
      </c>
      <c r="F59" s="52">
        <v>3</v>
      </c>
      <c r="G59" s="68"/>
      <c r="H59" s="68"/>
      <c r="I59" s="68"/>
      <c r="J59" s="68"/>
      <c r="K59" s="68"/>
      <c r="L59" s="69"/>
    </row>
    <row r="60" spans="1:12" s="16" customFormat="1">
      <c r="A60" s="50"/>
      <c r="B60" s="68"/>
      <c r="C60" s="4"/>
      <c r="D60" s="4"/>
      <c r="E60" s="4"/>
      <c r="F60" s="71"/>
      <c r="G60" s="68"/>
      <c r="H60" s="4"/>
      <c r="I60" s="4"/>
      <c r="J60" s="4"/>
      <c r="K60" s="4"/>
      <c r="L60" s="3"/>
    </row>
    <row r="61" spans="1:12" s="16" customFormat="1">
      <c r="A61" s="50"/>
      <c r="B61" s="68"/>
      <c r="C61" s="4"/>
      <c r="D61" s="4"/>
      <c r="E61" s="4"/>
      <c r="F61" s="71"/>
      <c r="G61" s="68"/>
      <c r="H61" s="4"/>
      <c r="I61" s="4"/>
      <c r="J61" s="4"/>
      <c r="K61" s="4"/>
      <c r="L61" s="3"/>
    </row>
    <row r="62" spans="1:12" s="16" customFormat="1" ht="13.5" thickBot="1">
      <c r="A62" s="51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6"/>
    </row>
    <row r="63" spans="1:12" s="16" customFormat="1"/>
    <row r="64" spans="1:12" s="16" customFormat="1"/>
    <row r="65" spans="2:3" s="16" customFormat="1" ht="14.25">
      <c r="B65" s="134" t="s">
        <v>148</v>
      </c>
      <c r="C65" s="134"/>
    </row>
  </sheetData>
  <mergeCells count="64">
    <mergeCell ref="A1:L1"/>
    <mergeCell ref="A2:A7"/>
    <mergeCell ref="B2:L3"/>
    <mergeCell ref="B4:L6"/>
    <mergeCell ref="B7:L7"/>
    <mergeCell ref="A8:L8"/>
    <mergeCell ref="A9:L9"/>
    <mergeCell ref="A10:E10"/>
    <mergeCell ref="G10:K10"/>
    <mergeCell ref="A11:A12"/>
    <mergeCell ref="B11:B12"/>
    <mergeCell ref="C11:D11"/>
    <mergeCell ref="E11:E12"/>
    <mergeCell ref="F11:F12"/>
    <mergeCell ref="G11:G12"/>
    <mergeCell ref="H11:H12"/>
    <mergeCell ref="I11:J11"/>
    <mergeCell ref="K11:K12"/>
    <mergeCell ref="L11:L12"/>
    <mergeCell ref="A23:B23"/>
    <mergeCell ref="G23:H23"/>
    <mergeCell ref="A24:L24"/>
    <mergeCell ref="A26:E26"/>
    <mergeCell ref="G26:K26"/>
    <mergeCell ref="A27:A28"/>
    <mergeCell ref="B27:B28"/>
    <mergeCell ref="C27:D27"/>
    <mergeCell ref="E27:E28"/>
    <mergeCell ref="F27:F28"/>
    <mergeCell ref="G27:G28"/>
    <mergeCell ref="H27:H28"/>
    <mergeCell ref="I27:J27"/>
    <mergeCell ref="K27:K28"/>
    <mergeCell ref="L27:L28"/>
    <mergeCell ref="A38:B38"/>
    <mergeCell ref="G38:H38"/>
    <mergeCell ref="A39:L39"/>
    <mergeCell ref="A40:L40"/>
    <mergeCell ref="A42:L42"/>
    <mergeCell ref="A43:E43"/>
    <mergeCell ref="G43:K43"/>
    <mergeCell ref="A44:A45"/>
    <mergeCell ref="B44:B45"/>
    <mergeCell ref="C44:D44"/>
    <mergeCell ref="E44:E45"/>
    <mergeCell ref="F44:F45"/>
    <mergeCell ref="G44:G45"/>
    <mergeCell ref="H44:H45"/>
    <mergeCell ref="I44:J44"/>
    <mergeCell ref="K44:K45"/>
    <mergeCell ref="B65:C65"/>
    <mergeCell ref="L44:L45"/>
    <mergeCell ref="A51:E51"/>
    <mergeCell ref="G51:K51"/>
    <mergeCell ref="A52:A53"/>
    <mergeCell ref="B52:B53"/>
    <mergeCell ref="C52:D52"/>
    <mergeCell ref="E52:E53"/>
    <mergeCell ref="F52:F53"/>
    <mergeCell ref="G52:G53"/>
    <mergeCell ref="H52:H53"/>
    <mergeCell ref="I52:J52"/>
    <mergeCell ref="K52:K53"/>
    <mergeCell ref="L52:L53"/>
  </mergeCells>
  <phoneticPr fontId="19" type="noConversion"/>
  <pageMargins left="0.43307086614173229" right="0" top="0" bottom="0" header="0" footer="0"/>
  <pageSetup paperSize="9" scale="66" orientation="portrait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FİZYOTERAPİ</vt:lpstr>
      <vt:lpstr>FİZYOTERAPİ İNG.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TMYO</dc:creator>
  <cp:lastModifiedBy>user</cp:lastModifiedBy>
  <cp:lastPrinted>2017-04-12T07:59:06Z</cp:lastPrinted>
  <dcterms:created xsi:type="dcterms:W3CDTF">2012-05-24T09:20:19Z</dcterms:created>
  <dcterms:modified xsi:type="dcterms:W3CDTF">2019-05-09T11:41:57Z</dcterms:modified>
</cp:coreProperties>
</file>